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365mps-my.sharepoint.com/personal/valentina_sebalj_mps_hr/Documents/Dokumenti/Valentina Podatci/Documents/akvakultura/web/"/>
    </mc:Choice>
  </mc:AlternateContent>
  <xr:revisionPtr revIDLastSave="580" documentId="8_{1FFB5BBB-1E64-4E01-ACD6-262614AE78D2}" xr6:coauthVersionLast="47" xr6:coauthVersionMax="47" xr10:uidLastSave="{DF486572-EEA8-4BA5-B397-9D57B46F4AED}"/>
  <bookViews>
    <workbookView xWindow="7455" yWindow="3255" windowWidth="26415" windowHeight="14550" tabRatio="595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FiltarBaze" localSheetId="0" hidden="1">List1!$A$2:$AD$2</definedName>
    <definedName name="_xlnm._FilterDatabase" localSheetId="0" hidden="1">List1!$A$2:$AD$768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75" i="1" l="1"/>
  <c r="V409" i="1"/>
  <c r="V772" i="1"/>
  <c r="V771" i="1"/>
  <c r="V770" i="1"/>
  <c r="V678" i="1"/>
  <c r="V768" i="1"/>
  <c r="V266" i="1"/>
  <c r="V766" i="1"/>
  <c r="V765" i="1"/>
  <c r="V760" i="1"/>
  <c r="V761" i="1"/>
  <c r="V762" i="1"/>
  <c r="V763" i="1"/>
  <c r="V759" i="1"/>
  <c r="V325" i="1"/>
  <c r="V758" i="1"/>
  <c r="V753" i="1"/>
  <c r="V754" i="1"/>
  <c r="V755" i="1"/>
  <c r="V757" i="1"/>
  <c r="V756" i="1"/>
  <c r="V751" i="1"/>
  <c r="V744" i="1"/>
  <c r="V743" i="1"/>
  <c r="V741" i="1"/>
  <c r="V739" i="1"/>
  <c r="V740" i="1"/>
  <c r="V408" i="1"/>
  <c r="V737" i="1"/>
  <c r="V454" i="1"/>
  <c r="V733" i="1"/>
  <c r="V265" i="1"/>
  <c r="V264" i="1"/>
  <c r="V732" i="1"/>
  <c r="V730" i="1"/>
  <c r="V731" i="1"/>
  <c r="V729" i="1"/>
  <c r="V728" i="1"/>
  <c r="V727" i="1"/>
  <c r="V705" i="1"/>
  <c r="V704" i="1"/>
  <c r="V723" i="1"/>
  <c r="V724" i="1"/>
  <c r="V725" i="1"/>
  <c r="V726" i="1"/>
  <c r="V716" i="1"/>
  <c r="V722" i="1"/>
  <c r="V718" i="1"/>
  <c r="V721" i="1"/>
  <c r="V720" i="1"/>
  <c r="V719" i="1"/>
  <c r="V717" i="1"/>
  <c r="V715" i="1"/>
  <c r="V490" i="1"/>
  <c r="V353" i="1"/>
  <c r="V346" i="1"/>
  <c r="V345" i="1"/>
  <c r="V344" i="1"/>
  <c r="V709" i="1"/>
  <c r="V708" i="1"/>
  <c r="V707" i="1"/>
  <c r="V706" i="1"/>
  <c r="V710" i="1"/>
  <c r="V164" i="1" l="1"/>
  <c r="V165" i="1"/>
  <c r="V714" i="1"/>
  <c r="V713" i="1"/>
  <c r="V488" i="1" l="1"/>
  <c r="V701" i="1"/>
  <c r="V263" i="1" l="1"/>
  <c r="V696" i="1"/>
  <c r="V697" i="1"/>
  <c r="V698" i="1"/>
  <c r="V695" i="1"/>
  <c r="V700" i="1" l="1"/>
  <c r="V699" i="1" l="1"/>
  <c r="V163" i="1" l="1"/>
  <c r="V162" i="1"/>
  <c r="V693" i="1"/>
  <c r="V692" i="1" l="1"/>
  <c r="V694" i="1"/>
  <c r="V690" i="1" l="1"/>
  <c r="V688" i="1"/>
  <c r="V689" i="1"/>
  <c r="V691" i="1"/>
  <c r="V687" i="1"/>
  <c r="V452" i="1" l="1"/>
  <c r="V453" i="1"/>
  <c r="V686" i="1"/>
  <c r="V685" i="1"/>
  <c r="V684" i="1"/>
  <c r="V683" i="1"/>
  <c r="V324" i="1"/>
  <c r="V323" i="1"/>
  <c r="V322" i="1"/>
  <c r="V496" i="1"/>
  <c r="V681" i="1" l="1"/>
  <c r="V680" i="1"/>
  <c r="V679" i="1"/>
  <c r="V676" i="1"/>
  <c r="V677" i="1"/>
  <c r="V675" i="1"/>
  <c r="V360" i="1" l="1"/>
  <c r="V359" i="1"/>
  <c r="V358" i="1"/>
  <c r="V343" i="1"/>
  <c r="V342" i="1"/>
  <c r="V352" i="1"/>
  <c r="V351" i="1"/>
  <c r="V350" i="1"/>
  <c r="V674" i="1"/>
  <c r="V673" i="1"/>
  <c r="V672" i="1"/>
  <c r="V671" i="1"/>
  <c r="V670" i="1"/>
  <c r="V669" i="1"/>
  <c r="V667" i="1"/>
  <c r="V668" i="1"/>
  <c r="V329" i="1" l="1"/>
  <c r="V661" i="1"/>
  <c r="V300" i="1"/>
  <c r="V301" i="1"/>
  <c r="V652" i="1"/>
  <c r="V653" i="1"/>
  <c r="V654" i="1"/>
  <c r="V651" i="1" l="1"/>
  <c r="V655" i="1"/>
  <c r="V656" i="1"/>
  <c r="V657" i="1"/>
  <c r="V658" i="1"/>
  <c r="V659" i="1"/>
  <c r="V660" i="1"/>
  <c r="V662" i="1"/>
  <c r="V663" i="1"/>
  <c r="V664" i="1"/>
  <c r="V665" i="1"/>
  <c r="V666" i="1"/>
  <c r="V407" i="1" l="1"/>
  <c r="V649" i="1"/>
  <c r="V650" i="1"/>
  <c r="V648" i="1"/>
  <c r="V647" i="1"/>
  <c r="V646" i="1"/>
  <c r="V645" i="1"/>
  <c r="V644" i="1"/>
  <c r="V643" i="1"/>
  <c r="V642" i="1"/>
  <c r="V641" i="1"/>
  <c r="V640" i="1" l="1"/>
  <c r="V639" i="1"/>
  <c r="V151" i="1" l="1"/>
  <c r="V262" i="1" l="1"/>
  <c r="F387" i="1" l="1"/>
  <c r="F388" i="1"/>
  <c r="F389" i="1"/>
  <c r="F390" i="1"/>
  <c r="V593" i="1" l="1"/>
  <c r="V586" i="1" l="1"/>
  <c r="V494" i="1"/>
  <c r="V495" i="1"/>
  <c r="V489" i="1"/>
  <c r="V578" i="1" l="1"/>
  <c r="V540" i="1" l="1"/>
  <c r="V462" i="1"/>
  <c r="V461" i="1"/>
  <c r="V471" i="1" l="1"/>
  <c r="V470" i="1"/>
  <c r="V466" i="1"/>
  <c r="V357" i="1" l="1"/>
  <c r="V354" i="1"/>
  <c r="V318" i="1"/>
  <c r="V319" i="1"/>
  <c r="V317" i="1"/>
  <c r="V556" i="1" l="1"/>
  <c r="V555" i="1"/>
  <c r="V539" i="1" l="1"/>
  <c r="V538" i="1"/>
  <c r="V536" i="1"/>
  <c r="V535" i="1"/>
  <c r="V534" i="1"/>
  <c r="V519" i="1" l="1"/>
  <c r="V518" i="1"/>
  <c r="V517" i="1"/>
  <c r="V516" i="1"/>
  <c r="V512" i="1" l="1"/>
  <c r="V511" i="1"/>
  <c r="V513" i="1"/>
  <c r="V510" i="1"/>
  <c r="V507" i="1"/>
  <c r="V504" i="1"/>
  <c r="V503" i="1"/>
  <c r="V501" i="1"/>
  <c r="V493" i="1"/>
  <c r="V492" i="1"/>
  <c r="V491" i="1"/>
  <c r="V487" i="1"/>
  <c r="V486" i="1"/>
  <c r="V485" i="1"/>
  <c r="V483" i="1" l="1"/>
  <c r="V482" i="1"/>
  <c r="V468" i="1" l="1"/>
  <c r="V467" i="1"/>
  <c r="V465" i="1"/>
  <c r="V464" i="1"/>
  <c r="V463" i="1"/>
  <c r="V460" i="1"/>
  <c r="V459" i="1"/>
  <c r="V458" i="1"/>
  <c r="V456" i="1"/>
  <c r="V457" i="1"/>
  <c r="V450" i="1"/>
  <c r="V451" i="1"/>
  <c r="V455" i="1"/>
  <c r="V441" i="1" l="1"/>
  <c r="V442" i="1"/>
  <c r="V440" i="1"/>
  <c r="V438" i="1"/>
  <c r="V436" i="1"/>
  <c r="V437" i="1"/>
  <c r="V435" i="1"/>
  <c r="V434" i="1"/>
  <c r="V447" i="1" l="1"/>
  <c r="V446" i="1"/>
  <c r="V444" i="1"/>
  <c r="V445" i="1"/>
  <c r="V443" i="1"/>
  <c r="V306" i="1" l="1"/>
  <c r="V305" i="1"/>
  <c r="V304" i="1"/>
  <c r="V406" i="1"/>
  <c r="V405" i="1"/>
  <c r="V404" i="1"/>
  <c r="V402" i="1"/>
  <c r="V403" i="1"/>
  <c r="V401" i="1"/>
  <c r="V399" i="1"/>
  <c r="V400" i="1"/>
  <c r="V398" i="1"/>
  <c r="V397" i="1"/>
  <c r="V356" i="1"/>
  <c r="V355" i="1"/>
  <c r="V348" i="1"/>
  <c r="V349" i="1"/>
  <c r="V347" i="1"/>
  <c r="V341" i="1"/>
  <c r="V340" i="1"/>
  <c r="V339" i="1"/>
  <c r="V303" i="1"/>
  <c r="V333" i="1"/>
  <c r="V332" i="1"/>
  <c r="V330" i="1"/>
  <c r="V328" i="1"/>
  <c r="V327" i="1"/>
  <c r="V326" i="1"/>
  <c r="V321" i="1"/>
  <c r="V320" i="1"/>
  <c r="V236" i="1" l="1"/>
  <c r="V237" i="1"/>
  <c r="V231" i="1"/>
  <c r="V228" i="1"/>
  <c r="V173" i="1"/>
  <c r="V233" i="1" l="1"/>
  <c r="V234" i="1"/>
  <c r="V232" i="1"/>
  <c r="V275" i="1"/>
  <c r="V176" i="1"/>
  <c r="V261" i="1"/>
  <c r="V182" i="1"/>
  <c r="V311" i="1" l="1"/>
  <c r="V271" i="1"/>
  <c r="V270" i="1"/>
  <c r="V269" i="1"/>
  <c r="V268" i="1"/>
  <c r="V267" i="1"/>
  <c r="V302" i="1" l="1"/>
  <c r="V299" i="1"/>
  <c r="V298" i="1"/>
  <c r="V297" i="1"/>
  <c r="V295" i="1"/>
  <c r="V294" i="1"/>
  <c r="V278" i="1"/>
  <c r="V277" i="1"/>
  <c r="V276" i="1"/>
  <c r="V274" i="1"/>
  <c r="V260" i="1" l="1"/>
  <c r="V249" i="1" l="1"/>
  <c r="V245" i="1"/>
  <c r="V244" i="1"/>
  <c r="V243" i="1"/>
  <c r="V239" i="1" l="1"/>
  <c r="V240" i="1"/>
  <c r="V238" i="1"/>
  <c r="V235" i="1" l="1"/>
  <c r="V230" i="1"/>
  <c r="V229" i="1"/>
  <c r="V227" i="1"/>
  <c r="V226" i="1"/>
  <c r="V224" i="1"/>
  <c r="V221" i="1" l="1"/>
  <c r="V222" i="1"/>
  <c r="V223" i="1"/>
  <c r="V220" i="1" l="1"/>
  <c r="V219" i="1"/>
  <c r="V184" i="1"/>
  <c r="V183" i="1"/>
  <c r="V172" i="1" l="1"/>
  <c r="V171" i="1"/>
  <c r="V170" i="1"/>
  <c r="V175" i="1"/>
  <c r="V178" i="1"/>
  <c r="V179" i="1"/>
  <c r="V180" i="1"/>
  <c r="V177" i="1" l="1"/>
  <c r="V159" i="1" l="1"/>
  <c r="V160" i="1"/>
  <c r="V161" i="1"/>
  <c r="V158" i="1"/>
  <c r="V154" i="1"/>
  <c r="V155" i="1"/>
  <c r="V156" i="1"/>
  <c r="V153" i="1"/>
  <c r="V148" i="1" l="1"/>
  <c r="V147" i="1"/>
  <c r="V127" i="1" l="1"/>
  <c r="V129" i="1"/>
  <c r="V131" i="1"/>
  <c r="V130" i="1"/>
  <c r="V128" i="1"/>
  <c r="V133" i="1" l="1"/>
  <c r="V132" i="1"/>
  <c r="V112" i="1" l="1"/>
  <c r="V85" i="1" l="1"/>
  <c r="V82" i="1" l="1"/>
  <c r="V48" i="1" l="1"/>
  <c r="V47" i="1"/>
  <c r="V46" i="1"/>
  <c r="V40" i="1" l="1"/>
  <c r="V41" i="1"/>
  <c r="V39" i="1" l="1"/>
  <c r="V22" i="1" l="1"/>
  <c r="V21" i="1"/>
</calcChain>
</file>

<file path=xl/sharedStrings.xml><?xml version="1.0" encoding="utf-8"?>
<sst xmlns="http://schemas.openxmlformats.org/spreadsheetml/2006/main" count="12542" uniqueCount="4672">
  <si>
    <t>Redni broj upisa</t>
  </si>
  <si>
    <t>PODACI O DOZVOLI</t>
  </si>
  <si>
    <t>PODACI O NOSITELJU DOZVOLE</t>
  </si>
  <si>
    <t>PODACI O UZGAJALIŠTU</t>
  </si>
  <si>
    <t>PODACI O UZGOJU</t>
  </si>
  <si>
    <t>PODACI O PROMJENI U DOZVOLI</t>
  </si>
  <si>
    <t>PODACI O UKIDANJU DOZVOLE</t>
  </si>
  <si>
    <t>Napomena</t>
  </si>
  <si>
    <t>Datum upisa</t>
  </si>
  <si>
    <t>KLASA</t>
  </si>
  <si>
    <t>UR.BROJ</t>
  </si>
  <si>
    <t>Mjesto izdavanja</t>
  </si>
  <si>
    <t>Datum izdavanja</t>
  </si>
  <si>
    <t>Datum isteka</t>
  </si>
  <si>
    <t>Naziv</t>
  </si>
  <si>
    <t>MBS/MBO</t>
  </si>
  <si>
    <t>OIB subjekta/ vlasnika obrta</t>
  </si>
  <si>
    <t>Sjedište</t>
  </si>
  <si>
    <t>Naziv lokacije/područja</t>
  </si>
  <si>
    <t>Broj lokacije</t>
  </si>
  <si>
    <t>Županija</t>
  </si>
  <si>
    <r>
      <t>Površina (ha/m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</si>
  <si>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t>Pozicija (projekcija)</t>
  </si>
  <si>
    <t>Uzgojni medij</t>
  </si>
  <si>
    <t>Vrste uzgajanih vodenih organizama</t>
  </si>
  <si>
    <t>Dozvoljena godišnja količina uzgoja (t)</t>
  </si>
  <si>
    <t>Opis promjene</t>
  </si>
  <si>
    <t>Datum rješenja o upisu promjene</t>
  </si>
  <si>
    <t>Datum rješenja ukidanju</t>
  </si>
  <si>
    <t>y</t>
  </si>
  <si>
    <t>x</t>
  </si>
  <si>
    <t>projekcija/kat.čest.</t>
  </si>
  <si>
    <t>1.</t>
  </si>
  <si>
    <t>UP/I-324-05/18-01/10</t>
  </si>
  <si>
    <t>525-13/0803-18-2</t>
  </si>
  <si>
    <t>Zadar</t>
  </si>
  <si>
    <t>PETAR, vl. Josip Bazdan</t>
  </si>
  <si>
    <t>Stupa 13, Slano</t>
  </si>
  <si>
    <t>Malostonski zaljev, polje 208</t>
  </si>
  <si>
    <t>HRVAQU000007</t>
  </si>
  <si>
    <t>Dubrovačko-neretvanska</t>
  </si>
  <si>
    <r>
      <t>m</t>
    </r>
    <r>
      <rPr>
        <strike/>
        <vertAlign val="superscript"/>
        <sz val="11"/>
        <color rgb="FFFF0000"/>
        <rFont val="Calibri"/>
        <family val="2"/>
        <charset val="238"/>
        <scheme val="minor"/>
      </rPr>
      <t>2</t>
    </r>
  </si>
  <si>
    <t>6476512,53
6476578,50
6476607,07
6476547,52</t>
  </si>
  <si>
    <t>4748196,26
4748296,36
4748278,75
4748178,37</t>
  </si>
  <si>
    <t xml:space="preserve">Gauss-Krűger </t>
  </si>
  <si>
    <t>morska voda</t>
  </si>
  <si>
    <r>
      <t>dagnja (</t>
    </r>
    <r>
      <rPr>
        <i/>
        <strike/>
        <sz val="11"/>
        <color rgb="FFFF0000"/>
        <rFont val="Calibri"/>
        <family val="2"/>
        <charset val="238"/>
        <scheme val="minor"/>
      </rPr>
      <t>Mytilus galloprovincialis</t>
    </r>
    <r>
      <rPr>
        <strike/>
        <sz val="11"/>
        <color rgb="FFFF0000"/>
        <rFont val="Calibri"/>
        <family val="2"/>
        <charset val="238"/>
        <scheme val="minor"/>
      </rPr>
      <t>) i kamenica (</t>
    </r>
    <r>
      <rPr>
        <i/>
        <strike/>
        <sz val="11"/>
        <color rgb="FFFF0000"/>
        <rFont val="Calibri"/>
        <family val="2"/>
        <charset val="238"/>
        <scheme val="minor"/>
      </rPr>
      <t>Ostrea edulis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</si>
  <si>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UP/I-324-05/22-01/13</t>
  </si>
  <si>
    <t>525-12/0734-22-1</t>
  </si>
  <si>
    <t>Istek Ugovora o koncesiji</t>
  </si>
  <si>
    <t>2.</t>
  </si>
  <si>
    <t>UP/I-324-05/18-01/11</t>
  </si>
  <si>
    <t>PONTA LUKE d.o.o.</t>
  </si>
  <si>
    <t>090013055</t>
  </si>
  <si>
    <t>Luka 103, Ston</t>
  </si>
  <si>
    <t>Malostonski zaljev, polje 2</t>
  </si>
  <si>
    <t>HRVAQU000006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</si>
  <si>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</si>
  <si>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6475725,56
6475834,01
6475754,27
6475646,74</t>
  </si>
  <si>
    <t>4746362,70
4746567,28
4746440,73
4746508,81</t>
  </si>
  <si>
    <r>
      <t>dagnja (</t>
    </r>
    <r>
      <rPr>
        <i/>
        <sz val="11"/>
        <color theme="1"/>
        <rFont val="Calibri"/>
        <family val="2"/>
        <charset val="238"/>
        <scheme val="minor"/>
      </rPr>
      <t>Mytilus galloprovincialis</t>
    </r>
    <r>
      <rPr>
        <sz val="11"/>
        <color theme="1"/>
        <rFont val="Calibri"/>
        <family val="2"/>
        <charset val="238"/>
        <scheme val="minor"/>
      </rPr>
      <t>) i kamenica (</t>
    </r>
    <r>
      <rPr>
        <i/>
        <sz val="11"/>
        <color theme="1"/>
        <rFont val="Calibri"/>
        <family val="2"/>
        <charset val="238"/>
        <scheme val="minor"/>
      </rPr>
      <t>Ostrea edulis</t>
    </r>
    <r>
      <rPr>
        <sz val="11"/>
        <color theme="1"/>
        <rFont val="Calibri"/>
        <family val="2"/>
        <charset val="238"/>
        <scheme val="minor"/>
      </rPr>
      <t>)</t>
    </r>
  </si>
  <si>
    <t>3.</t>
  </si>
  <si>
    <t>UP/I-324-05/18-01/12</t>
  </si>
  <si>
    <t>Malostonski zaljev, polje 3</t>
  </si>
  <si>
    <t>HRVAQU000005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</si>
  <si>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</si>
  <si>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6475871,72
6475966,87
6475887,18
6475798,84</t>
  </si>
  <si>
    <t>4746539,60
4746477,37
4746372,94
4746431,33</t>
  </si>
  <si>
    <t>4.</t>
  </si>
  <si>
    <t>UP/I-324-05/18-01/13</t>
  </si>
  <si>
    <t>Malostonski zaljev, polje 522</t>
  </si>
  <si>
    <t>HRVAQU000004</t>
  </si>
  <si>
    <t>6476108,00
6476166,00
6476109,00
6476065,00</t>
  </si>
  <si>
    <t>4748131,00
4748092,00
4748010,00
4748044,00</t>
  </si>
  <si>
    <t>5.</t>
  </si>
  <si>
    <t>UP/I-324-05/18-01/14</t>
  </si>
  <si>
    <t>OSTRIGA d.o.o.</t>
  </si>
  <si>
    <t>060090433</t>
  </si>
  <si>
    <t>Put Nuncijate, Ston</t>
  </si>
  <si>
    <t>Malostonski zaljev, polje 29A</t>
  </si>
  <si>
    <t>HRVAQU000003</t>
  </si>
  <si>
    <t>6474876,00
6474890,00
6474850,00
6474835,00</t>
  </si>
  <si>
    <t>4746199,00
4746214,00
4746243,00
4746230,00</t>
  </si>
  <si>
    <t>6.</t>
  </si>
  <si>
    <t>UP/I-324-05/18-01/15</t>
  </si>
  <si>
    <t>Malostonski zaljev, polje 29B</t>
  </si>
  <si>
    <t>HRVAQU000001</t>
  </si>
  <si>
    <t>6474895,00
6474922,00
6474884,00
6474857,00</t>
  </si>
  <si>
    <t>4746227,00
4746264,00
4746293,00
4746256,00</t>
  </si>
  <si>
    <t>7.</t>
  </si>
  <si>
    <t>UP/I-324-05/18-01/16</t>
  </si>
  <si>
    <t>Malostonski zaljev, polje 1</t>
  </si>
  <si>
    <t>HRVAQU000016</t>
  </si>
  <si>
    <t>6475796,47
6475875,97
6475840,72
6475766,98</t>
  </si>
  <si>
    <t>4746409,14
4746358,47
4746308,07
4746349,07</t>
  </si>
  <si>
    <t>8.</t>
  </si>
  <si>
    <t>UP/I-324-05/18-01/17</t>
  </si>
  <si>
    <t>Malostonski zaljev, polje 341</t>
  </si>
  <si>
    <t xml:space="preserve">HRVAQU000025 </t>
  </si>
  <si>
    <r>
      <t>m</t>
    </r>
    <r>
      <rPr>
        <strike/>
        <vertAlign val="superscript"/>
        <sz val="11"/>
        <color rgb="FFFF0000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</si>
  <si>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6475511,54
6475602,85
6475475,82
6475400,62</t>
  </si>
  <si>
    <t>4746783,55
4746707,99
4746542,35
4746595,23</t>
  </si>
  <si>
    <t>UP/I-324-05/22-01/14</t>
  </si>
  <si>
    <t>525-13/0734-22-1</t>
  </si>
  <si>
    <t>9.</t>
  </si>
  <si>
    <t>UP/I-324-05/18-01/18</t>
  </si>
  <si>
    <t>525-13/1256-18-2</t>
  </si>
  <si>
    <t>TIMS, vl. Ivica Hladilo</t>
  </si>
  <si>
    <t>Kroz polje 2, Mali Ston, Ston</t>
  </si>
  <si>
    <t>Malostonski zaljev, polje 425</t>
  </si>
  <si>
    <t>HRVAQU000029</t>
  </si>
  <si>
    <t>6477211,49
6477286,22
6477277,37
6477203,35</t>
  </si>
  <si>
    <t>4744161,55
4744103,45
4744091,67
4744150,55</t>
  </si>
  <si>
    <t>UP/I-324-05/22-01/15</t>
  </si>
  <si>
    <t>10.</t>
  </si>
  <si>
    <t>UP/I-324-05/18-01/28</t>
  </si>
  <si>
    <t>Malostonski zaljev, polje 424</t>
  </si>
  <si>
    <t>HRVAQU000031</t>
  </si>
  <si>
    <t>6477237,56
6477305,56
6477299,47
6477229,11</t>
  </si>
  <si>
    <t>4744188,39
4744121,17
4744114,90
4744179,37</t>
  </si>
  <si>
    <t>11.</t>
  </si>
  <si>
    <t>UP/I-324-05/18-01/29</t>
  </si>
  <si>
    <t>Malostonski zaljev, polje 502</t>
  </si>
  <si>
    <t>HRVAQU000034</t>
  </si>
  <si>
    <t>6477705,55
6477776,47
6477746,30
6477671,41</t>
  </si>
  <si>
    <t>4743987,73
4743928,41
4743884,87
4743947,20</t>
  </si>
  <si>
    <t>12.</t>
  </si>
  <si>
    <t>UP/I-324-05/18-01/06</t>
  </si>
  <si>
    <t>MELKO, vl. Ivica Antunica</t>
  </si>
  <si>
    <t>Hodilje 30, Ston</t>
  </si>
  <si>
    <t>Malostonski zaljev, polje 77</t>
  </si>
  <si>
    <t>HRVAQU000035</t>
  </si>
  <si>
    <t>6477178
6477123
6477118
6477113
6477116
6477123
6477118
6477112
6477109
6477115
6477105
6477111
6477119
6477125
6477115
6477122</t>
  </si>
  <si>
    <t>4744198
4744194 
4744189
4744193
4744183
4744178
4744173
4744177
4744173
4744169
4744167
4744163
4744166
4744162
4744160
4744156</t>
  </si>
  <si>
    <t>UP/I-324-05/23-01/1</t>
  </si>
  <si>
    <t>525-12/794-23-1</t>
  </si>
  <si>
    <t>13.</t>
  </si>
  <si>
    <t>UP/I-324-05/18-01/05</t>
  </si>
  <si>
    <t>Malostonski zaljev, polje 53</t>
  </si>
  <si>
    <t>HRVAQU000036</t>
  </si>
  <si>
    <t>6477613
6477611
6477593
6477568
6477527
6477530
6477567
6477599
6477602
6476723
6476733
6476733
6476723
6476705
6477539
6477594
6477987
6478038</t>
  </si>
  <si>
    <t>4744893
4744889
4744895
4744915
4744935
4744940
4744922
4744911
4744907
4744693
4744704
4744718
4744728
4744710
4744095
4744048
4744602
4744258</t>
  </si>
  <si>
    <t>UP/I-324-05/23-01/2</t>
  </si>
  <si>
    <t>14.</t>
  </si>
  <si>
    <t>UP/I-324-05/18-01/04</t>
  </si>
  <si>
    <t>Malostonski zaljev, polje 36</t>
  </si>
  <si>
    <t>HRVAQU000037</t>
  </si>
  <si>
    <t>6461846
6461854
6461823
6461817</t>
  </si>
  <si>
    <t>4751366
4751382
4751388
4751378</t>
  </si>
  <si>
    <t>UP/I-324-05/23-01/3</t>
  </si>
  <si>
    <t>15.</t>
  </si>
  <si>
    <t>UP/I-324-05/18-01/19</t>
  </si>
  <si>
    <t>Malostonski zaljev, polje 1001</t>
  </si>
  <si>
    <t>HRVAQU000038</t>
  </si>
  <si>
    <t>6476440,02
6476485,30
6476548,01
6476502,61</t>
  </si>
  <si>
    <t>4747808,27
4747767,46
4747863,35
4747897,16</t>
  </si>
  <si>
    <t>u ugovoru zamijenjene xy osi u koordinatnom sustavu</t>
  </si>
  <si>
    <t>16.</t>
  </si>
  <si>
    <t>UP/I-324-05/18-01/21</t>
  </si>
  <si>
    <t>ŠTICA, vl. Ivo Bautović</t>
  </si>
  <si>
    <t>Brijesta 20, Janjina</t>
  </si>
  <si>
    <t>Malostonski zaljev, polje 1002</t>
  </si>
  <si>
    <t>HRVAQU000084</t>
  </si>
  <si>
    <t>6460685,00
6460574,00
6460485,00
6460557,00</t>
  </si>
  <si>
    <t>4752713,00
4752777,00
4752690,00
4752610,00</t>
  </si>
  <si>
    <t>UP/I-324-05/18-01/177</t>
  </si>
  <si>
    <t>525-13/1256-19-3</t>
  </si>
  <si>
    <t>u ugovoru zamijenjene xy osi u koordinatnom sustavu
dozvola ukinuta radi objedinjavanja u dozvolu po red.br. 173</t>
  </si>
  <si>
    <t>17.</t>
  </si>
  <si>
    <t>UP/I-324-05/18-01/20</t>
  </si>
  <si>
    <t>Malostonski zaljev, polje 1003</t>
  </si>
  <si>
    <t>HRVAQU000085</t>
  </si>
  <si>
    <t>6459939,00
6459913,00
6459828,00
6459833,00</t>
  </si>
  <si>
    <t>4752816,00
4752778,00
4752820,00
4752865,00</t>
  </si>
  <si>
    <t>18.</t>
  </si>
  <si>
    <t>UP/I-324-05/18-01/23</t>
  </si>
  <si>
    <t>MIHOČEVIĆ, vl. Nedjeljko Mihočević</t>
  </si>
  <si>
    <t>Duba Stonska 19, Ston</t>
  </si>
  <si>
    <t>Malostonski zaljev, polje 14A</t>
  </si>
  <si>
    <t>HRVAQU000039</t>
  </si>
  <si>
    <t>6471641,00
6471769,00
6471692,00
6471584,00</t>
  </si>
  <si>
    <t>4747823,00
4747756,00
4747628,00
4747684,00</t>
  </si>
  <si>
    <t>UP/I-324-05/22-01/16</t>
  </si>
  <si>
    <t>19.</t>
  </si>
  <si>
    <t>UP/I-324-05/18-01/22</t>
  </si>
  <si>
    <t>Malostonski zaljev, polje 552</t>
  </si>
  <si>
    <t>HRVAQU000044</t>
  </si>
  <si>
    <t>6471415,00
6471417,00
6471503,00
6471582,00
6471489,00</t>
  </si>
  <si>
    <t>4748221,00
4748223,00
4748341,00
4748301,00
4748173,00</t>
  </si>
  <si>
    <t>20.</t>
  </si>
  <si>
    <t>UP/I-324-05/18-01/24</t>
  </si>
  <si>
    <t>KALI TUNA d.o.o.</t>
  </si>
  <si>
    <t>Put Vele Luke 70, Kali</t>
  </si>
  <si>
    <t>kod otoka Lavdara Vela u Srednjem kanalu, Općina Sali, polje 3</t>
  </si>
  <si>
    <t>HRVAQU000311</t>
  </si>
  <si>
    <t>Zadarska</t>
  </si>
  <si>
    <t>5517392.279
5517553.927
5517303.667
5517142.018</t>
  </si>
  <si>
    <t>4868049.255
4867931.485
4867587.981
4867705.751</t>
  </si>
  <si>
    <r>
      <t>tuna (</t>
    </r>
    <r>
      <rPr>
        <i/>
        <strike/>
        <sz val="11"/>
        <color rgb="FFFF0000"/>
        <rFont val="Calibri"/>
        <family val="2"/>
        <charset val="238"/>
        <scheme val="minor"/>
      </rPr>
      <t>Thunnus thynnus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</si>
  <si>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UP/I-324-05/18-01/240</t>
  </si>
  <si>
    <t>525-13/1256-19-2</t>
  </si>
  <si>
    <t>Dozvola ukinuta zbog objedinjavanja u jedinstvenu dozvolu pod red.br. 220
objedinjena dozvola</t>
  </si>
  <si>
    <t>kod otoka Lavdara Vela u Srednjem kanalu, Općina Sali, polje 4</t>
  </si>
  <si>
    <t>HRVAQU000312</t>
  </si>
  <si>
    <t>5517801.279
5517962.927
5517712.667
5517551.018</t>
  </si>
  <si>
    <t>4867662.255
4867544.485
4867200.981
4867318.751</t>
  </si>
  <si>
    <t>21.</t>
  </si>
  <si>
    <t>UP/I-324-05/18-01/27</t>
  </si>
  <si>
    <t>akvatorij SW strane otoka Ugljana "Pod Mrđinom", polje A</t>
  </si>
  <si>
    <t>HRVAQU000308</t>
  </si>
  <si>
    <t>5514248.71
5514346.2201
5514401.68
5514499.2376</t>
  </si>
  <si>
    <t>4877864.54
4877550.5522
4877993.40
4877879.4528</t>
  </si>
  <si>
    <t>akvatorij SW strane otoka Ugljana "Pod Mrđinom", polje B</t>
  </si>
  <si>
    <t>HRVAQU000310</t>
  </si>
  <si>
    <t>5515214.66
5514694.4002
5515061.69
5514541.3353</t>
  </si>
  <si>
    <t>4877043.84
4877651.5991
4876914.98
4877522.6578</t>
  </si>
  <si>
    <t>22.</t>
  </si>
  <si>
    <t>UP/I-324-05/18-01/25</t>
  </si>
  <si>
    <t>akvatorij SI strane otoka Zverinca, Općina Sali, polje A</t>
  </si>
  <si>
    <t>HRVAQU000313</t>
  </si>
  <si>
    <t>5493440,00
5493498,70
5494068,42
5494006,73</t>
  </si>
  <si>
    <t>4892040,00
4892120,96
4891710,08
4891629,12</t>
  </si>
  <si>
    <t>akvatorij SI strane otoka Zverinca, Općina Sali, polje B</t>
  </si>
  <si>
    <t>HRVAQU000315</t>
  </si>
  <si>
    <t>5494273,27
5494331,97
5494898,70
5494840,00</t>
  </si>
  <si>
    <t>4891535,88
4891516,84 
4891105,96
4891025,00</t>
  </si>
  <si>
    <t>23.</t>
  </si>
  <si>
    <t>UP/I-324-05/18-01/26</t>
  </si>
  <si>
    <t>akvatorij između otočića Fulija i Kudica, k.o. Iž Mali, Grad Zadar</t>
  </si>
  <si>
    <t>HRVAQU000316</t>
  </si>
  <si>
    <t>5509116
5509264
5508712
5508860</t>
  </si>
  <si>
    <t>4875654
4875520
4875211
4875076</t>
  </si>
  <si>
    <t>24.</t>
  </si>
  <si>
    <t>UP/I-324-05/18-01/31</t>
  </si>
  <si>
    <t>AP BRIJESTA, vl. Ante Perić</t>
  </si>
  <si>
    <t>Brijesta 2, Ston</t>
  </si>
  <si>
    <t>Malostonski zaljev, polje 1004</t>
  </si>
  <si>
    <t>HRVAQU000043</t>
  </si>
  <si>
    <t>6460239,00 
6460322,00 
6460261,00 
6460177,00</t>
  </si>
  <si>
    <t>4753343,00
4753408,00
4753486,00
4753422,00</t>
  </si>
  <si>
    <t>Malostonski zaljev, polje 1010</t>
  </si>
  <si>
    <t>HRVAQU000496</t>
  </si>
  <si>
    <t>6459434,00
6459363,80
6459435,02
6459505,22</t>
  </si>
  <si>
    <t>4754383,00
4754454,22
4754524,42
4754453,20</t>
  </si>
  <si>
    <t>dodavanje lokacije Malostonski zaljev, polje 1010</t>
  </si>
  <si>
    <t>UP/I-324-05/21-01/34</t>
  </si>
  <si>
    <t>525-13/0734-21-2</t>
  </si>
  <si>
    <t>Malostonski zaljev, polje 1011</t>
  </si>
  <si>
    <t>HRVAQU000497</t>
  </si>
  <si>
    <t>6458930,17
6459037,00
6459107,20
6459000,37</t>
  </si>
  <si>
    <t>4754348,54
4754453,84
4754382,62
4754277,32</t>
  </si>
  <si>
    <t>dodavanje lokacije Malostonski zaljev, polje 1011</t>
  </si>
  <si>
    <t>25.</t>
  </si>
  <si>
    <t>UP/I-324-05/18-01/32</t>
  </si>
  <si>
    <t>Malostonski zaljev, polje 1005</t>
  </si>
  <si>
    <t>HRVAQU000042</t>
  </si>
  <si>
    <t xml:space="preserve">6462243,00 
6462359,00 
6462360,00 
6462275,00 </t>
  </si>
  <si>
    <t>4753179,00
4753126,00
4753178,00
4753230,00</t>
  </si>
  <si>
    <t>26.</t>
  </si>
  <si>
    <t>UP/I-324-05/18-01/33</t>
  </si>
  <si>
    <t>SAN, vl. Nike Sole</t>
  </si>
  <si>
    <t>Brnino 16, Mokošica</t>
  </si>
  <si>
    <t>Malostonski zaljev, polje 192</t>
  </si>
  <si>
    <t>HRVAQU000041</t>
  </si>
  <si>
    <t>6476151,20
6476218,23
6476258,56
6476307,97
6476230,25</t>
  </si>
  <si>
    <t xml:space="preserve">4747931,12 
4748077,14 
4748059,52 
4747986,62 
4747903,36 </t>
  </si>
  <si>
    <t>UP/I-324-05/19-01/84</t>
  </si>
  <si>
    <t>525-13/1256-19-1</t>
  </si>
  <si>
    <t>prestanak rada obrta</t>
  </si>
  <si>
    <t>27.</t>
  </si>
  <si>
    <t>UP/I-324-05/18-01/36</t>
  </si>
  <si>
    <t>KORNAT ITTICA d.o.o.</t>
  </si>
  <si>
    <t>Škabrnjska ulica 5, Pakoštane</t>
  </si>
  <si>
    <t>Jugoistočno od otoka Vrgada, Općine Pakoštane, Polje 1</t>
  </si>
  <si>
    <t>HRVAQU000040</t>
  </si>
  <si>
    <t xml:space="preserve">420143.756
420306.341              
420374.214              
420444.394              
420812.587              
420756.703              
420279.620              
420241.898              </t>
  </si>
  <si>
    <t xml:space="preserve">4856095.502 
4856323.478 
4856275.075 
4856106.582 
4856047.034 
4855701.510 
4855778.668 
4856025.512 </t>
  </si>
  <si>
    <t xml:space="preserve">HTRS96 </t>
  </si>
  <si>
    <r>
      <t>lubin (</t>
    </r>
    <r>
      <rPr>
        <i/>
        <sz val="11"/>
        <color theme="1"/>
        <rFont val="Calibri"/>
        <family val="2"/>
        <charset val="238"/>
        <scheme val="minor"/>
      </rPr>
      <t>Dicentrarchus labrax</t>
    </r>
    <r>
      <rPr>
        <sz val="11"/>
        <color theme="1"/>
        <rFont val="Calibri"/>
        <family val="2"/>
        <charset val="238"/>
        <scheme val="minor"/>
      </rPr>
      <t>), komarča (</t>
    </r>
    <r>
      <rPr>
        <i/>
        <sz val="11"/>
        <color theme="1"/>
        <rFont val="Calibri"/>
        <family val="2"/>
        <charset val="238"/>
        <scheme val="minor"/>
      </rPr>
      <t>Sparus aurata</t>
    </r>
    <r>
      <rPr>
        <sz val="11"/>
        <color theme="1"/>
        <rFont val="Calibri"/>
        <family val="2"/>
        <charset val="238"/>
        <scheme val="minor"/>
      </rPr>
      <t>), hama, (</t>
    </r>
    <r>
      <rPr>
        <i/>
        <sz val="11"/>
        <color theme="1"/>
        <rFont val="Calibri"/>
        <family val="2"/>
        <charset val="238"/>
        <scheme val="minor"/>
      </rPr>
      <t>Argyrosomus regius</t>
    </r>
    <r>
      <rPr>
        <sz val="11"/>
        <color theme="1"/>
        <rFont val="Calibri"/>
        <family val="2"/>
        <charset val="238"/>
        <scheme val="minor"/>
      </rPr>
      <t>), gof (</t>
    </r>
    <r>
      <rPr>
        <i/>
        <sz val="11"/>
        <color theme="1"/>
        <rFont val="Calibri"/>
        <family val="2"/>
        <charset val="238"/>
        <scheme val="minor"/>
      </rPr>
      <t>Seriola dumerili</t>
    </r>
    <r>
      <rPr>
        <sz val="11"/>
        <color theme="1"/>
        <rFont val="Calibri"/>
        <family val="2"/>
        <charset val="238"/>
        <scheme val="minor"/>
      </rPr>
      <t>) i zubatac (</t>
    </r>
    <r>
      <rPr>
        <i/>
        <sz val="11"/>
        <color theme="1"/>
        <rFont val="Calibri"/>
        <family val="2"/>
        <charset val="238"/>
        <scheme val="minor"/>
      </rPr>
      <t>Dentex dentex</t>
    </r>
    <r>
      <rPr>
        <sz val="11"/>
        <color theme="1"/>
        <rFont val="Calibri"/>
        <family val="2"/>
        <charset val="238"/>
        <scheme val="minor"/>
      </rPr>
      <t>)</t>
    </r>
  </si>
  <si>
    <t>objedinjena dozvola</t>
  </si>
  <si>
    <t>Jugoistočno od otoka Vrgada, Općine Pakoštane, Polje 2</t>
  </si>
  <si>
    <t>HRVAQU000050</t>
  </si>
  <si>
    <t xml:space="preserve">420712.308
420855.152              
421286.719              
421352.341              
421220.920              </t>
  </si>
  <si>
    <t xml:space="preserve">4856277.323
4856624.298 
4856446.632 
4856387.173 
4856067.940 </t>
  </si>
  <si>
    <t>28.</t>
  </si>
  <si>
    <t>22.5.2018.</t>
  </si>
  <si>
    <t>UP/I-324-05/18-01/38</t>
  </si>
  <si>
    <t>PETRA, vl. Sniježana Šimunović</t>
  </si>
  <si>
    <t>Sredselo 7, Ošlje, Topolo</t>
  </si>
  <si>
    <t>Malostonski zaljev, polje 429</t>
  </si>
  <si>
    <t>HRVAQU000046</t>
  </si>
  <si>
    <t xml:space="preserve">6476142,00 
6476182,00 
6476133,00 
6476102,00 </t>
  </si>
  <si>
    <t>4747806,00
4747784,00
4747739,00
4747717,00</t>
  </si>
  <si>
    <t>UP/I-324-05/18-01/186</t>
  </si>
  <si>
    <t>525-13/0336-19-2</t>
  </si>
  <si>
    <t>dozvola ukinuta radi objedinjavanja dozvole u dozvolu br. 164</t>
  </si>
  <si>
    <t>29.</t>
  </si>
  <si>
    <t>UP/I-324-05/18-01/37</t>
  </si>
  <si>
    <t>Malostonski zaljev, polje 512</t>
  </si>
  <si>
    <t>HRVAQU000047</t>
  </si>
  <si>
    <t xml:space="preserve">6477132,00 
6477153,00 
6477173,00 
6477226,00 </t>
  </si>
  <si>
    <t>4748020,00
4748000,00
4748118,00
4748122,00</t>
  </si>
  <si>
    <t>30.</t>
  </si>
  <si>
    <t>UP/I-324-05/18-01/40</t>
  </si>
  <si>
    <t>MELKO, vl. Maja Radić</t>
  </si>
  <si>
    <t>45897622486</t>
  </si>
  <si>
    <t>Malostonski zaljev, polje 430A</t>
  </si>
  <si>
    <t>HRVAQU000052</t>
  </si>
  <si>
    <t>6475211,00
6475253,00
6475286,00
6475286,00</t>
  </si>
  <si>
    <t>4746059,00
4746032,00
4746094,00
4746121,00</t>
  </si>
  <si>
    <t>promjena vlasnika obrta iz "Ivica Antunica, OIB: 69605745603" u "Maja Radić, OIB: 45897622486"</t>
  </si>
  <si>
    <t>UP/I-324-05/23-01/53</t>
  </si>
  <si>
    <t>525-12/794-23-2</t>
  </si>
  <si>
    <t>31.</t>
  </si>
  <si>
    <t>UP/I-324-05/18-01/41</t>
  </si>
  <si>
    <t>PETAR, vl. Petar Nožica</t>
  </si>
  <si>
    <t>Kraj 11, Sreser, Janjina</t>
  </si>
  <si>
    <t>Malostonski zaljev, polje 2A</t>
  </si>
  <si>
    <t>HRVAQU000053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</si>
  <si>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</si>
  <si>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6459573,00
6459646,00
6459545,00
6459618,00
6459703,37
6459578,80
6459365,50
6459490,11</t>
  </si>
  <si>
    <t>4753170,00
4753075,00
4753149,00
4753054,00
4752942,92
4752847,17 
4753124,69
4753220,44</t>
  </si>
  <si>
    <r>
      <t>lubin (</t>
    </r>
    <r>
      <rPr>
        <i/>
        <sz val="11"/>
        <rFont val="Calibri"/>
        <family val="2"/>
        <charset val="238"/>
        <scheme val="minor"/>
      </rPr>
      <t>Dicentrarchus labrax</t>
    </r>
    <r>
      <rPr>
        <sz val="11"/>
        <rFont val="Calibri"/>
        <family val="2"/>
        <charset val="238"/>
        <scheme val="minor"/>
      </rPr>
      <t>), komarča (</t>
    </r>
    <r>
      <rPr>
        <i/>
        <sz val="11"/>
        <rFont val="Calibri"/>
        <family val="2"/>
        <charset val="238"/>
        <scheme val="minor"/>
      </rPr>
      <t>Sparus aurata</t>
    </r>
    <r>
      <rPr>
        <sz val="11"/>
        <rFont val="Calibri"/>
        <family val="2"/>
        <charset val="238"/>
        <scheme val="minor"/>
      </rPr>
      <t>) i hama (</t>
    </r>
    <r>
      <rPr>
        <i/>
        <sz val="11"/>
        <rFont val="Calibri"/>
        <family val="2"/>
        <charset val="238"/>
        <scheme val="minor"/>
      </rPr>
      <t>Argyrosomus regius</t>
    </r>
    <r>
      <rPr>
        <sz val="11"/>
        <rFont val="Calibri"/>
        <family val="2"/>
        <charset val="238"/>
        <scheme val="minor"/>
      </rPr>
      <t>)</t>
    </r>
  </si>
  <si>
    <t xml:space="preserve">u ugovoru zamijenjene xy osi u koordinatnom sustavu
</t>
  </si>
  <si>
    <t>32.</t>
  </si>
  <si>
    <t>UP/I-324-05/18-01/42</t>
  </si>
  <si>
    <t>Malostonski zaljev, polje 2B</t>
  </si>
  <si>
    <t>HRVAQU000054</t>
  </si>
  <si>
    <t>6459365,50
6459578,80
6459544,82
6459331,52</t>
  </si>
  <si>
    <t>4753124,69
4752847,17
4752821,06
4753098,57</t>
  </si>
  <si>
    <r>
      <t>dagnja (</t>
    </r>
    <r>
      <rPr>
        <i/>
        <sz val="11"/>
        <rFont val="Calibri"/>
        <family val="2"/>
        <charset val="238"/>
        <scheme val="minor"/>
      </rPr>
      <t>Mytilus galloprovincialis</t>
    </r>
    <r>
      <rPr>
        <sz val="11"/>
        <rFont val="Calibri"/>
        <family val="2"/>
        <charset val="238"/>
        <scheme val="minor"/>
      </rPr>
      <t>) i kamenica (</t>
    </r>
    <r>
      <rPr>
        <i/>
        <sz val="11"/>
        <rFont val="Calibri"/>
        <family val="2"/>
        <charset val="238"/>
        <scheme val="minor"/>
      </rPr>
      <t>Ostrea edulis</t>
    </r>
    <r>
      <rPr>
        <sz val="11"/>
        <rFont val="Calibri"/>
        <family val="2"/>
        <charset val="238"/>
        <scheme val="minor"/>
      </rPr>
      <t>)</t>
    </r>
  </si>
  <si>
    <t>33.</t>
  </si>
  <si>
    <t>UP/I-324-05/18-01/43</t>
  </si>
  <si>
    <t>MARTINOVIĆ-FISH d.o.o.</t>
  </si>
  <si>
    <t>Poljanska 4, Zadar</t>
  </si>
  <si>
    <t>U akvatoriju između otoka Iža i otoka Sridnji</t>
  </si>
  <si>
    <t>HRVAQU000187</t>
  </si>
  <si>
    <t>5505642.91
5505772.47
5505696.28
5505566.73</t>
  </si>
  <si>
    <t>4880812.24
4880659.87
4880595.09
4880747.46</t>
  </si>
  <si>
    <r>
      <t>lubin (</t>
    </r>
    <r>
      <rPr>
        <i/>
        <strike/>
        <sz val="11"/>
        <color rgb="FFFF0000"/>
        <rFont val="Calibri"/>
        <family val="2"/>
        <charset val="238"/>
        <scheme val="minor"/>
      </rPr>
      <t>Dicentrarchus labrax</t>
    </r>
    <r>
      <rPr>
        <strike/>
        <sz val="11"/>
        <color rgb="FFFF0000"/>
        <rFont val="Calibri"/>
        <family val="2"/>
        <charset val="238"/>
        <scheme val="minor"/>
      </rPr>
      <t>) i komarča (</t>
    </r>
    <r>
      <rPr>
        <i/>
        <strike/>
        <sz val="11"/>
        <color rgb="FFFF0000"/>
        <rFont val="Calibri"/>
        <family val="2"/>
        <charset val="238"/>
        <scheme val="minor"/>
      </rPr>
      <t>Sparus aurata</t>
    </r>
    <r>
      <rPr>
        <strike/>
        <sz val="11"/>
        <color rgb="FFFF0000"/>
        <rFont val="Calibri"/>
        <family val="2"/>
        <charset val="238"/>
        <scheme val="minor"/>
      </rPr>
      <t xml:space="preserve">) </t>
    </r>
  </si>
  <si>
    <t>UP/I-324-05/18-01/82</t>
  </si>
  <si>
    <t>525-13/0803-18-1</t>
  </si>
  <si>
    <t>Ukinuta dozvola-istek koncesije</t>
  </si>
  <si>
    <t>34.</t>
  </si>
  <si>
    <t>UP/I-324-05/18-01/44</t>
  </si>
  <si>
    <t>U akvatoriju SZ od otoka Iža - rt Skrajno i JI otoka Glurović</t>
  </si>
  <si>
    <t>HRVAQU000056</t>
  </si>
  <si>
    <t>5506174.691
5506208.395
5506134.527
5506100.824</t>
  </si>
  <si>
    <t>4879903.587
4879866.653
4879799.264
4879836.180</t>
  </si>
  <si>
    <t>UP/I-324-05/21-01/24</t>
  </si>
  <si>
    <t>525-13/0734-21-1</t>
  </si>
  <si>
    <t>Ukidanje radi prijenosa koncesije na Marinex &amp; CO d.o.o.</t>
  </si>
  <si>
    <t>35.</t>
  </si>
  <si>
    <t>UP/I-324-05/18-01/45</t>
  </si>
  <si>
    <t>U akvatoriju otočića Glurović, SZ od otoka Iža</t>
  </si>
  <si>
    <t>HRVAQU000057</t>
  </si>
  <si>
    <t xml:space="preserve">5506235.08              
5506268.78              
5506194.91              
5506161.21            </t>
  </si>
  <si>
    <t xml:space="preserve">4879985.77 
4879948.83 
4879881.43 
4879918.36 </t>
  </si>
  <si>
    <t>UP/I-324-05/21-01/28</t>
  </si>
  <si>
    <t>36.</t>
  </si>
  <si>
    <t>UP/I-324-05/18-01/09</t>
  </si>
  <si>
    <t>525-13/1256-18-8</t>
  </si>
  <si>
    <t>POLJOPRIVREDNO PODUZEĆE ORAHOVICA d.o.o.</t>
  </si>
  <si>
    <t>Pustara 1, Zdenci</t>
  </si>
  <si>
    <t>ribnjak na području općine Brodski Stupnik, općine Bebrina i općine Sibinj</t>
  </si>
  <si>
    <t>HRVAQU000061</t>
  </si>
  <si>
    <t>Brodsko-posavska</t>
  </si>
  <si>
    <t>ha</t>
  </si>
  <si>
    <t>katastarske čestice sukladno članku 2. Ugovora o zakupu za ribnjak u vlasništvu RH na području općine Brodski Stupnik, općine Bebrina i općine Sibinj broj 32032941 (za izdvojenih 460 ha)</t>
  </si>
  <si>
    <t>katastarske čestice</t>
  </si>
  <si>
    <t>kopnene vode</t>
  </si>
  <si>
    <r>
      <t>šaran (</t>
    </r>
    <r>
      <rPr>
        <i/>
        <strike/>
        <sz val="11"/>
        <color rgb="FFFF0000"/>
        <rFont val="Calibri"/>
        <family val="2"/>
        <charset val="238"/>
        <scheme val="minor"/>
      </rPr>
      <t>Cyprinus carpio</t>
    </r>
    <r>
      <rPr>
        <strike/>
        <sz val="11"/>
        <color rgb="FFFF0000"/>
        <rFont val="Calibri"/>
        <family val="2"/>
        <charset val="238"/>
        <scheme val="minor"/>
      </rPr>
      <t>), bijeli amur (</t>
    </r>
    <r>
      <rPr>
        <i/>
        <strike/>
        <sz val="11"/>
        <color rgb="FFFF0000"/>
        <rFont val="Calibri"/>
        <family val="2"/>
        <charset val="238"/>
        <scheme val="minor"/>
      </rPr>
      <t>Ctenopharyngodon idella</t>
    </r>
    <r>
      <rPr>
        <strike/>
        <sz val="11"/>
        <color rgb="FFFF0000"/>
        <rFont val="Calibri"/>
        <family val="2"/>
        <charset val="238"/>
        <scheme val="minor"/>
      </rPr>
      <t>), sivi glavaš (</t>
    </r>
    <r>
      <rPr>
        <i/>
        <strike/>
        <sz val="11"/>
        <color rgb="FFFF0000"/>
        <rFont val="Calibri"/>
        <family val="2"/>
        <charset val="238"/>
        <scheme val="minor"/>
      </rPr>
      <t>Hypophthalmichthys nobilis</t>
    </r>
    <r>
      <rPr>
        <strike/>
        <sz val="11"/>
        <color rgb="FFFF0000"/>
        <rFont val="Calibri"/>
        <family val="2"/>
        <charset val="238"/>
        <scheme val="minor"/>
      </rPr>
      <t>), bijeli glavaš (</t>
    </r>
    <r>
      <rPr>
        <i/>
        <strike/>
        <sz val="11"/>
        <color rgb="FFFF0000"/>
        <rFont val="Calibri"/>
        <family val="2"/>
        <charset val="238"/>
        <scheme val="minor"/>
      </rPr>
      <t>Hypophthalmichthys molitrix)</t>
    </r>
    <r>
      <rPr>
        <strike/>
        <sz val="11"/>
        <color rgb="FFFF0000"/>
        <rFont val="Calibri"/>
        <family val="2"/>
        <charset val="238"/>
        <scheme val="minor"/>
      </rPr>
      <t>, som (</t>
    </r>
    <r>
      <rPr>
        <i/>
        <strike/>
        <sz val="11"/>
        <color rgb="FFFF0000"/>
        <rFont val="Calibri"/>
        <family val="2"/>
        <charset val="238"/>
        <scheme val="minor"/>
      </rPr>
      <t>Silurus glanis</t>
    </r>
    <r>
      <rPr>
        <strike/>
        <sz val="11"/>
        <color rgb="FFFF0000"/>
        <rFont val="Calibri"/>
        <family val="2"/>
        <charset val="238"/>
        <scheme val="minor"/>
      </rPr>
      <t>), smuđ (</t>
    </r>
    <r>
      <rPr>
        <i/>
        <strike/>
        <sz val="11"/>
        <color rgb="FFFF0000"/>
        <rFont val="Calibri"/>
        <family val="2"/>
        <charset val="238"/>
        <scheme val="minor"/>
      </rPr>
      <t>Sander lucioperca</t>
    </r>
    <r>
      <rPr>
        <strike/>
        <sz val="11"/>
        <color rgb="FFFF0000"/>
        <rFont val="Calibri"/>
        <family val="2"/>
        <charset val="238"/>
        <scheme val="minor"/>
      </rPr>
      <t>), štuka (</t>
    </r>
    <r>
      <rPr>
        <i/>
        <strike/>
        <sz val="11"/>
        <color rgb="FFFF0000"/>
        <rFont val="Calibri"/>
        <family val="2"/>
        <charset val="238"/>
        <scheme val="minor"/>
      </rPr>
      <t>Esox lucius</t>
    </r>
    <r>
      <rPr>
        <strike/>
        <sz val="11"/>
        <color rgb="FFFF0000"/>
        <rFont val="Calibri"/>
        <family val="2"/>
        <charset val="238"/>
        <scheme val="minor"/>
      </rPr>
      <t>), linjak (</t>
    </r>
    <r>
      <rPr>
        <i/>
        <strike/>
        <sz val="11"/>
        <color rgb="FFFF0000"/>
        <rFont val="Calibri"/>
        <family val="2"/>
        <charset val="238"/>
        <scheme val="minor"/>
      </rPr>
      <t>Tinca tinca</t>
    </r>
    <r>
      <rPr>
        <strike/>
        <sz val="11"/>
        <color rgb="FFFF0000"/>
        <rFont val="Calibri"/>
        <family val="2"/>
        <charset val="238"/>
        <scheme val="minor"/>
      </rPr>
      <t>), crvenperka (</t>
    </r>
    <r>
      <rPr>
        <i/>
        <strike/>
        <sz val="11"/>
        <color rgb="FFFF0000"/>
        <rFont val="Calibri"/>
        <family val="2"/>
        <charset val="238"/>
        <scheme val="minor"/>
      </rPr>
      <t>Scardinius erythrophthalmus</t>
    </r>
    <r>
      <rPr>
        <strike/>
        <sz val="11"/>
        <color rgb="FFFF0000"/>
        <rFont val="Calibri"/>
        <family val="2"/>
        <charset val="238"/>
        <scheme val="minor"/>
      </rPr>
      <t>), bodorka (</t>
    </r>
    <r>
      <rPr>
        <i/>
        <strike/>
        <sz val="11"/>
        <color rgb="FFFF0000"/>
        <rFont val="Calibri"/>
        <family val="2"/>
        <charset val="238"/>
        <scheme val="minor"/>
      </rPr>
      <t>Rutilus rutilus</t>
    </r>
    <r>
      <rPr>
        <strike/>
        <sz val="11"/>
        <color rgb="FFFF0000"/>
        <rFont val="Calibri"/>
        <family val="2"/>
        <charset val="238"/>
        <scheme val="minor"/>
      </rPr>
      <t>) i deverika (</t>
    </r>
    <r>
      <rPr>
        <i/>
        <strike/>
        <sz val="11"/>
        <color rgb="FFFF0000"/>
        <rFont val="Calibri"/>
        <family val="2"/>
        <charset val="238"/>
        <scheme val="minor"/>
      </rPr>
      <t>Abramis brama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</si>
  <si>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 - 324-05/19-01/98</t>
  </si>
  <si>
    <t>dozvola za probnu proizvodnju na izdvojenih 460 ha unutar ribnjaka</t>
  </si>
  <si>
    <t>37.</t>
  </si>
  <si>
    <t>UP/I-324-05/18-01/60</t>
  </si>
  <si>
    <t>BLACK SHELL d.o.o.</t>
  </si>
  <si>
    <t>07225795261</t>
  </si>
  <si>
    <t>Alberta Hallera 6, Dubrovnik</t>
  </si>
  <si>
    <t>Malostonski zaljev, polje 330</t>
  </si>
  <si>
    <t>HRVAQU000063</t>
  </si>
  <si>
    <t xml:space="preserve">6479238,00
6479254,00 
6479205,00 
6479178,00 </t>
  </si>
  <si>
    <t>4743668,00
4743683,00
4743723,00
4743708,00</t>
  </si>
  <si>
    <t>38.</t>
  </si>
  <si>
    <t>UP/I-324-05/18-01/61</t>
  </si>
  <si>
    <t>Malostonski zaljev, polje 329</t>
  </si>
  <si>
    <t>HRVAQU000065</t>
  </si>
  <si>
    <t xml:space="preserve">6479251,43 
6479322,72 
6479298,69 
6479226,02 </t>
  </si>
  <si>
    <t>4743630,79
4743576,88
4743541,46
4743590,85</t>
  </si>
  <si>
    <t>UP/I-324-05/22-01/17</t>
  </si>
  <si>
    <t>39.</t>
  </si>
  <si>
    <t>UP/I-324-05/18-01/62</t>
  </si>
  <si>
    <t>Malostonski zaljev, polje 318</t>
  </si>
  <si>
    <t>HRVAQU000067</t>
  </si>
  <si>
    <t xml:space="preserve">6478296,52 
6478381,35 
6478274,59 
6478352,00 </t>
  </si>
  <si>
    <t>4743979,23
4743913,48
4743935,40
4743868,37</t>
  </si>
  <si>
    <t>40.</t>
  </si>
  <si>
    <t>UP/I-324-05/18-01/57</t>
  </si>
  <si>
    <t>CROMARIS d.d.</t>
  </si>
  <si>
    <t>Gaženička cesta 4/b, Zadar</t>
  </si>
  <si>
    <t>kod otoka Košara, južno od otoka Pašmana, općina Tkon</t>
  </si>
  <si>
    <t>HRVAQU000069</t>
  </si>
  <si>
    <t>5532807,42
5532630,63
5532592,91
5532769,70</t>
  </si>
  <si>
    <t>4860630,34
4860723,84
4860653,29
4860559,79</t>
  </si>
  <si>
    <t>UP/I-324-05/21-01/36</t>
  </si>
  <si>
    <t>ukidanje radi odreknuća koncesije</t>
  </si>
  <si>
    <t>41.</t>
  </si>
  <si>
    <t>UP/I-324-05/18-01/56</t>
  </si>
  <si>
    <t>525-13/1256-18-3</t>
  </si>
  <si>
    <t>Z1 zona marikulture Košara-Žižanj, na području otoka Pašman, Općina Tkon
Žižanj C</t>
  </si>
  <si>
    <t>HRVAQU000070</t>
  </si>
  <si>
    <t>5333977
5334089
5334085
5334973</t>
  </si>
  <si>
    <t>4860547
4860555
4860457
4860444</t>
  </si>
  <si>
    <r>
      <t>lubin (</t>
    </r>
    <r>
      <rPr>
        <i/>
        <sz val="11"/>
        <color theme="1"/>
        <rFont val="Calibri"/>
        <family val="2"/>
        <charset val="238"/>
        <scheme val="minor"/>
      </rPr>
      <t>Dicentrarchus labrax</t>
    </r>
    <r>
      <rPr>
        <sz val="11"/>
        <color theme="1"/>
        <rFont val="Calibri"/>
        <family val="2"/>
        <charset val="238"/>
        <scheme val="minor"/>
      </rPr>
      <t>), komarča (</t>
    </r>
    <r>
      <rPr>
        <i/>
        <sz val="11"/>
        <color theme="1"/>
        <rFont val="Calibri"/>
        <family val="2"/>
        <charset val="238"/>
        <scheme val="minor"/>
      </rPr>
      <t>Sparus aurata</t>
    </r>
    <r>
      <rPr>
        <sz val="11"/>
        <color theme="1"/>
        <rFont val="Calibri"/>
        <family val="2"/>
        <charset val="238"/>
        <scheme val="minor"/>
      </rPr>
      <t>), zubatac (</t>
    </r>
    <r>
      <rPr>
        <i/>
        <sz val="11"/>
        <color theme="1"/>
        <rFont val="Calibri"/>
        <family val="2"/>
        <charset val="238"/>
        <scheme val="minor"/>
      </rPr>
      <t>Dentex dentex</t>
    </r>
    <r>
      <rPr>
        <sz val="11"/>
        <color theme="1"/>
        <rFont val="Calibri"/>
        <family val="2"/>
        <charset val="238"/>
        <scheme val="minor"/>
      </rPr>
      <t>), pagar (</t>
    </r>
    <r>
      <rPr>
        <i/>
        <sz val="11"/>
        <color theme="1"/>
        <rFont val="Calibri"/>
        <family val="2"/>
        <charset val="238"/>
        <scheme val="minor"/>
      </rPr>
      <t>Pagrus pagrus</t>
    </r>
    <r>
      <rPr>
        <sz val="11"/>
        <color theme="1"/>
        <rFont val="Calibri"/>
        <family val="2"/>
        <charset val="238"/>
        <scheme val="minor"/>
      </rPr>
      <t>), hama (</t>
    </r>
    <r>
      <rPr>
        <i/>
        <sz val="11"/>
        <color theme="1"/>
        <rFont val="Calibri"/>
        <family val="2"/>
        <charset val="238"/>
        <scheme val="minor"/>
      </rPr>
      <t>Argyrosomus regius</t>
    </r>
    <r>
      <rPr>
        <sz val="11"/>
        <color theme="1"/>
        <rFont val="Calibri"/>
        <family val="2"/>
        <charset val="238"/>
        <scheme val="minor"/>
      </rPr>
      <t>), pic (</t>
    </r>
    <r>
      <rPr>
        <i/>
        <sz val="11"/>
        <color theme="1"/>
        <rFont val="Calibri"/>
        <family val="2"/>
        <charset val="238"/>
        <scheme val="minor"/>
      </rPr>
      <t>Diplodus puntazzo</t>
    </r>
    <r>
      <rPr>
        <sz val="11"/>
        <color theme="1"/>
        <rFont val="Calibri"/>
        <family val="2"/>
        <charset val="238"/>
        <scheme val="minor"/>
      </rPr>
      <t>) i gof (</t>
    </r>
    <r>
      <rPr>
        <i/>
        <sz val="11"/>
        <color theme="1"/>
        <rFont val="Calibri"/>
        <family val="2"/>
        <charset val="238"/>
        <scheme val="minor"/>
      </rPr>
      <t>Seriola dumerili</t>
    </r>
    <r>
      <rPr>
        <sz val="11"/>
        <color theme="1"/>
        <rFont val="Calibri"/>
        <family val="2"/>
        <charset val="238"/>
        <scheme val="minor"/>
      </rPr>
      <t>)</t>
    </r>
  </si>
  <si>
    <r>
      <t>upis vrste gof (</t>
    </r>
    <r>
      <rPr>
        <i/>
        <sz val="11"/>
        <color theme="1"/>
        <rFont val="Calibri"/>
        <family val="2"/>
        <charset val="238"/>
        <scheme val="minor"/>
      </rPr>
      <t>Seriola dumerili</t>
    </r>
    <r>
      <rPr>
        <sz val="11"/>
        <color theme="1"/>
        <rFont val="Calibri"/>
        <family val="2"/>
        <charset val="238"/>
        <scheme val="minor"/>
      </rPr>
      <t>)</t>
    </r>
  </si>
  <si>
    <t>UP/I-324-05/23-01/76</t>
  </si>
  <si>
    <t>Z1 zona marikulture Košara-Žižanj, na području otoka Pašman, Općina Tkon
Maslinjak</t>
  </si>
  <si>
    <t>HRVAQU000071</t>
  </si>
  <si>
    <t>412440.17
412504.31
412749.02
412684.88</t>
  </si>
  <si>
    <t>4861853.66
4861970.08
4861835.27
4861718.84</t>
  </si>
  <si>
    <t>HTRS96</t>
  </si>
  <si>
    <t>promjena površine i koordinata lokacije</t>
  </si>
  <si>
    <t>UP/I-324-05/24-01/32</t>
  </si>
  <si>
    <t>525-12/794-24-2</t>
  </si>
  <si>
    <t>Z1 zona marikulture Košara-Žižanj, na području otoka Pašman, Općina Tkon
Košara 1A</t>
  </si>
  <si>
    <t>HRVAQU000072</t>
  </si>
  <si>
    <t>5533030
5533144
5533096
5532982</t>
  </si>
  <si>
    <t>4860595
4860528
4860446
4860513</t>
  </si>
  <si>
    <r>
      <t>lubin (</t>
    </r>
    <r>
      <rPr>
        <i/>
        <strike/>
        <sz val="11"/>
        <color rgb="FFFF0000"/>
        <rFont val="Calibri"/>
        <family val="2"/>
        <charset val="238"/>
        <scheme val="minor"/>
      </rPr>
      <t>Dicentrarchus labrax</t>
    </r>
    <r>
      <rPr>
        <strike/>
        <sz val="11"/>
        <color rgb="FFFF0000"/>
        <rFont val="Calibri"/>
        <family val="2"/>
        <charset val="238"/>
        <scheme val="minor"/>
      </rPr>
      <t>), komarča (</t>
    </r>
    <r>
      <rPr>
        <i/>
        <strike/>
        <sz val="11"/>
        <color rgb="FFFF0000"/>
        <rFont val="Calibri"/>
        <family val="2"/>
        <charset val="238"/>
        <scheme val="minor"/>
      </rPr>
      <t>Sparus aurata</t>
    </r>
    <r>
      <rPr>
        <strike/>
        <sz val="11"/>
        <color rgb="FFFF0000"/>
        <rFont val="Calibri"/>
        <family val="2"/>
        <charset val="238"/>
        <scheme val="minor"/>
      </rPr>
      <t>), zubatac (</t>
    </r>
    <r>
      <rPr>
        <i/>
        <strike/>
        <sz val="11"/>
        <color rgb="FFFF0000"/>
        <rFont val="Calibri"/>
        <family val="2"/>
        <charset val="238"/>
        <scheme val="minor"/>
      </rPr>
      <t>Dentex dentex</t>
    </r>
    <r>
      <rPr>
        <strike/>
        <sz val="11"/>
        <color rgb="FFFF0000"/>
        <rFont val="Calibri"/>
        <family val="2"/>
        <charset val="238"/>
        <scheme val="minor"/>
      </rPr>
      <t>), pagar (</t>
    </r>
    <r>
      <rPr>
        <i/>
        <strike/>
        <sz val="11"/>
        <color rgb="FFFF0000"/>
        <rFont val="Calibri"/>
        <family val="2"/>
        <charset val="238"/>
        <scheme val="minor"/>
      </rPr>
      <t>Pagrus pagrus</t>
    </r>
    <r>
      <rPr>
        <strike/>
        <sz val="11"/>
        <color rgb="FFFF0000"/>
        <rFont val="Calibri"/>
        <family val="2"/>
        <charset val="238"/>
        <scheme val="minor"/>
      </rPr>
      <t>), hama (</t>
    </r>
    <r>
      <rPr>
        <i/>
        <strike/>
        <sz val="11"/>
        <color rgb="FFFF0000"/>
        <rFont val="Calibri"/>
        <family val="2"/>
        <charset val="238"/>
        <scheme val="minor"/>
      </rPr>
      <t>Argyrosomus regius</t>
    </r>
    <r>
      <rPr>
        <strike/>
        <sz val="11"/>
        <color rgb="FFFF0000"/>
        <rFont val="Calibri"/>
        <family val="2"/>
        <charset val="238"/>
        <scheme val="minor"/>
      </rPr>
      <t>) i pic (</t>
    </r>
    <r>
      <rPr>
        <i/>
        <strike/>
        <sz val="11"/>
        <color rgb="FFFF0000"/>
        <rFont val="Calibri"/>
        <family val="2"/>
        <charset val="238"/>
        <scheme val="minor"/>
      </rPr>
      <t>Diplodus puntazzo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</si>
  <si>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UP/I-324-05/20-01/37</t>
  </si>
  <si>
    <t>525-13/0734-20-1</t>
  </si>
  <si>
    <t>ukidanje radi isteka Ugovora o koncesiji</t>
  </si>
  <si>
    <t>Z1 zona marikulture Košara-Žižanj, na području otoka Pašman, Općina Tkon
Košara 1</t>
  </si>
  <si>
    <t>HRVAQU000073</t>
  </si>
  <si>
    <t>412133,64
412246,41
412359,17
412308,68
412196,93
412084,16</t>
  </si>
  <si>
    <t>4861582,64
4861513,57
4861443,51
4861362,41
4861432,45
4861501,52</t>
  </si>
  <si>
    <r>
      <t>pretkonzum: 
lubin (</t>
    </r>
    <r>
      <rPr>
        <i/>
        <sz val="11"/>
        <color theme="1"/>
        <rFont val="Calibri"/>
        <family val="2"/>
        <charset val="238"/>
        <scheme val="minor"/>
      </rPr>
      <t>Dicentrarchus labrax</t>
    </r>
    <r>
      <rPr>
        <sz val="11"/>
        <color theme="1"/>
        <rFont val="Calibri"/>
        <family val="2"/>
        <charset val="238"/>
        <scheme val="minor"/>
      </rPr>
      <t>), komarča (</t>
    </r>
    <r>
      <rPr>
        <i/>
        <sz val="11"/>
        <color theme="1"/>
        <rFont val="Calibri"/>
        <family val="2"/>
        <charset val="238"/>
        <scheme val="minor"/>
      </rPr>
      <t>Sparus aurata</t>
    </r>
    <r>
      <rPr>
        <sz val="11"/>
        <color theme="1"/>
        <rFont val="Calibri"/>
        <family val="2"/>
        <charset val="238"/>
        <scheme val="minor"/>
      </rPr>
      <t>), zubatac (</t>
    </r>
    <r>
      <rPr>
        <i/>
        <sz val="11"/>
        <color theme="1"/>
        <rFont val="Calibri"/>
        <family val="2"/>
        <charset val="238"/>
        <scheme val="minor"/>
      </rPr>
      <t>Dentex dentex</t>
    </r>
    <r>
      <rPr>
        <sz val="11"/>
        <color theme="1"/>
        <rFont val="Calibri"/>
        <family val="2"/>
        <charset val="238"/>
        <scheme val="minor"/>
      </rPr>
      <t>), pagar (</t>
    </r>
    <r>
      <rPr>
        <i/>
        <sz val="11"/>
        <color theme="1"/>
        <rFont val="Calibri"/>
        <family val="2"/>
        <charset val="238"/>
        <scheme val="minor"/>
      </rPr>
      <t>Pagrus pagrus</t>
    </r>
    <r>
      <rPr>
        <sz val="11"/>
        <color theme="1"/>
        <rFont val="Calibri"/>
        <family val="2"/>
        <charset val="238"/>
        <scheme val="minor"/>
      </rPr>
      <t>), hama (</t>
    </r>
    <r>
      <rPr>
        <i/>
        <sz val="11"/>
        <color theme="1"/>
        <rFont val="Calibri"/>
        <family val="2"/>
        <charset val="238"/>
        <scheme val="minor"/>
      </rPr>
      <t>Argyrosomus regius</t>
    </r>
    <r>
      <rPr>
        <sz val="11"/>
        <color theme="1"/>
        <rFont val="Calibri"/>
        <family val="2"/>
        <charset val="238"/>
        <scheme val="minor"/>
      </rPr>
      <t>), pic (</t>
    </r>
    <r>
      <rPr>
        <i/>
        <sz val="11"/>
        <color theme="1"/>
        <rFont val="Calibri"/>
        <family val="2"/>
        <charset val="238"/>
        <scheme val="minor"/>
      </rPr>
      <t>Diplodus puntazzo</t>
    </r>
    <r>
      <rPr>
        <sz val="11"/>
        <color theme="1"/>
        <rFont val="Calibri"/>
        <family val="2"/>
        <charset val="238"/>
        <scheme val="minor"/>
      </rPr>
      <t>) i gof (</t>
    </r>
    <r>
      <rPr>
        <i/>
        <sz val="11"/>
        <color theme="1"/>
        <rFont val="Calibri"/>
        <family val="2"/>
        <charset val="238"/>
        <scheme val="minor"/>
      </rPr>
      <t>Seriola dumerili</t>
    </r>
    <r>
      <rPr>
        <sz val="11"/>
        <color theme="1"/>
        <rFont val="Calibri"/>
        <family val="2"/>
        <charset val="238"/>
        <scheme val="minor"/>
      </rPr>
      <t>)</t>
    </r>
  </si>
  <si>
    <t>promjena naziva, povećanje površine i promjena pozicije polja</t>
  </si>
  <si>
    <t>UP/I-324-05/21-01/53</t>
  </si>
  <si>
    <t>Z1 zona marikulture Košara-Žižanj, na području otoka Pašman, Općina Tkon
Košara 2, polje 1</t>
  </si>
  <si>
    <t>HRVAQU000074</t>
  </si>
  <si>
    <t>411577.45
411635.79
411610.18
411770.18
411700.90
411622.19
411423.20
411498.70</t>
  </si>
  <si>
    <t>4862231.90
4862173.32
4862145.65
4862010.92
4861941.16
4861856.99
4862070.23
4862151.87</t>
  </si>
  <si>
    <t>Z1 zona marikulture Košara-Žižanj, na području otoka Pašman, Općina Tkon
Košara 2, polje 2</t>
  </si>
  <si>
    <t>HRVAQU000075</t>
  </si>
  <si>
    <t>411944.24
412083.24
411962.66
411823.66</t>
  </si>
  <si>
    <t>4861891.35
4861791.79
4861623.45
4861723.02</t>
  </si>
  <si>
    <t>Z1 zona marikulture Košara-Žižanj, na području otoka Pašman, Općina Tkon
Košara 3</t>
  </si>
  <si>
    <t>HRVAQU000076</t>
  </si>
  <si>
    <t>410541.99
410707.15
410998.21
411017.40
410838.99
410761.13
410671.29</t>
  </si>
  <si>
    <t>4862381.78
4862449.03
4861798.20
4861361.59
4861346.88
4861776.35
4861972.38</t>
  </si>
  <si>
    <t>UP/I-324-05/20-01/47</t>
  </si>
  <si>
    <t>525-13/0734-20-2</t>
  </si>
  <si>
    <t>UP/I-324-05/21-01/20</t>
  </si>
  <si>
    <t>525-13/0729-21-1</t>
  </si>
  <si>
    <t>42.</t>
  </si>
  <si>
    <t>UP/I-324-05/18-01/54</t>
  </si>
  <si>
    <t>uz Dugi otok, Općina Sali, u akvatoriju Ravskog kanala, uz uvalu Lučica, sjeverozapadno od uvale Velo i Malo Žalo</t>
  </si>
  <si>
    <t>HRVAQU000086</t>
  </si>
  <si>
    <t xml:space="preserve">5505305,559
5505332,608
5505158,467
5505131,418
</t>
  </si>
  <si>
    <t xml:space="preserve">4873308,734
4873260,845 
4873162,484 
4873210,373 
</t>
  </si>
  <si>
    <t>HRVAQU000087</t>
  </si>
  <si>
    <t>5504764
5505078
5505453
5505493
5505427
5505231
5504804</t>
  </si>
  <si>
    <t>4873705
4873602
4873543
4873473
4873321
4873210
4873635</t>
  </si>
  <si>
    <t>uz Dugi otok, između rtova Žman i Gubac</t>
  </si>
  <si>
    <t>HRVAQU000088</t>
  </si>
  <si>
    <t>388284,69
388822,59
389343,13
389124,32
388603,77
388065,88</t>
  </si>
  <si>
    <t>4873453,27
4873144,94
4872846,56
4872464,82
4872763,21
4873071,54</t>
  </si>
  <si>
    <r>
      <t>lubin (</t>
    </r>
    <r>
      <rPr>
        <i/>
        <strike/>
        <sz val="11"/>
        <color rgb="FFFF0000"/>
        <rFont val="Calibri"/>
        <family val="2"/>
        <charset val="238"/>
        <scheme val="minor"/>
      </rPr>
      <t>Dicentrarchus labrax</t>
    </r>
    <r>
      <rPr>
        <strike/>
        <sz val="11"/>
        <color rgb="FFFF0000"/>
        <rFont val="Calibri"/>
        <family val="2"/>
        <charset val="238"/>
        <scheme val="minor"/>
      </rPr>
      <t>), komarča (</t>
    </r>
    <r>
      <rPr>
        <i/>
        <strike/>
        <sz val="11"/>
        <color rgb="FFFF0000"/>
        <rFont val="Calibri"/>
        <family val="2"/>
        <charset val="238"/>
        <scheme val="minor"/>
      </rPr>
      <t>Sparus aurata</t>
    </r>
    <r>
      <rPr>
        <strike/>
        <sz val="11"/>
        <color rgb="FFFF0000"/>
        <rFont val="Calibri"/>
        <family val="2"/>
        <charset val="238"/>
        <scheme val="minor"/>
      </rPr>
      <t>), zubatac (</t>
    </r>
    <r>
      <rPr>
        <i/>
        <strike/>
        <sz val="11"/>
        <color rgb="FFFF0000"/>
        <rFont val="Calibri"/>
        <family val="2"/>
        <charset val="238"/>
        <scheme val="minor"/>
      </rPr>
      <t>Dentex dentex</t>
    </r>
    <r>
      <rPr>
        <strike/>
        <sz val="11"/>
        <color rgb="FFFF0000"/>
        <rFont val="Calibri"/>
        <family val="2"/>
        <charset val="238"/>
        <scheme val="minor"/>
      </rPr>
      <t>), pagar (</t>
    </r>
    <r>
      <rPr>
        <i/>
        <strike/>
        <sz val="11"/>
        <color rgb="FFFF0000"/>
        <rFont val="Calibri"/>
        <family val="2"/>
        <charset val="238"/>
        <scheme val="minor"/>
      </rPr>
      <t>Pagrus pagrus</t>
    </r>
    <r>
      <rPr>
        <strike/>
        <sz val="11"/>
        <color rgb="FFFF0000"/>
        <rFont val="Calibri"/>
        <family val="2"/>
        <charset val="238"/>
        <scheme val="minor"/>
      </rPr>
      <t>), hama (</t>
    </r>
    <r>
      <rPr>
        <i/>
        <strike/>
        <sz val="11"/>
        <color rgb="FFFF0000"/>
        <rFont val="Calibri"/>
        <family val="2"/>
        <charset val="238"/>
        <scheme val="minor"/>
      </rPr>
      <t>Argyrosomus regius</t>
    </r>
    <r>
      <rPr>
        <strike/>
        <sz val="11"/>
        <color rgb="FFFF0000"/>
        <rFont val="Calibri"/>
        <family val="2"/>
        <charset val="238"/>
        <scheme val="minor"/>
      </rPr>
      <t>), pic (</t>
    </r>
    <r>
      <rPr>
        <i/>
        <strike/>
        <sz val="11"/>
        <color rgb="FFFF0000"/>
        <rFont val="Calibri"/>
        <family val="2"/>
        <charset val="238"/>
        <scheme val="minor"/>
      </rPr>
      <t>Diplodus puntazzo</t>
    </r>
    <r>
      <rPr>
        <strike/>
        <sz val="11"/>
        <color rgb="FFFF0000"/>
        <rFont val="Calibri"/>
        <family val="2"/>
        <charset val="238"/>
        <scheme val="minor"/>
      </rPr>
      <t>) i gof (</t>
    </r>
    <r>
      <rPr>
        <i/>
        <strike/>
        <sz val="11"/>
        <color rgb="FFFF0000"/>
        <rFont val="Calibri"/>
        <family val="2"/>
        <charset val="238"/>
        <scheme val="minor"/>
      </rPr>
      <t>Seriola dumerili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</si>
  <si>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povećanje površine uzgajališta sa 240.000 m2 na 536.800 m2</t>
  </si>
  <si>
    <t>UP/I-324-05/19-01/88</t>
  </si>
  <si>
    <t>brisanje lokacije iz dozvole br. 42</t>
  </si>
  <si>
    <t>UP/I-324-05/20-01/19</t>
  </si>
  <si>
    <t>525-13/0723-20-2</t>
  </si>
  <si>
    <t>lokacija izdana u dozvoli br. 290</t>
  </si>
  <si>
    <t>43.</t>
  </si>
  <si>
    <t>UP/I-324-05/18-01/52</t>
  </si>
  <si>
    <t>u Limskom zaljevu, polje 1</t>
  </si>
  <si>
    <t>HRVAQU000091</t>
  </si>
  <si>
    <t>Istarska</t>
  </si>
  <si>
    <t>5397085,83
5397720,43
5397774,91
5398202,97
5398237,53
5399026,93
5399068,23
5399699,64
5400132,88
5399363,26
5399337,40
5398692,55
5398501,29
5398000,55
5397978,15
5397563,33
5397498,81
5396734,95</t>
  </si>
  <si>
    <t>4999555,89 
4999894,78 
4999902,57 
4999965,68 
4999969,76 
4999988,15 
4999980,58 
4999788,55 
4999591,01 
4999695,62 
4999695,28
4999741,28
 4999708,13 
4999593,69 
4999587,78 
4999508,95 
4999481,14 
 4999181,11</t>
  </si>
  <si>
    <t>u Limskom zaljevu, polje 2</t>
  </si>
  <si>
    <t>HRVAQU000093</t>
  </si>
  <si>
    <t>281260,46
281231,69
280819,84
280784,44
280621,40
280593,87
280162,46
279999,15
279296,99
279265,42
278808,51
278770,80</t>
  </si>
  <si>
    <t>5003315,14 
5003350,78 
5003485,06 
5003470,25 
5003497,14 
5003522,07 
5003520,04 
5003494,25
 5003396,99 
5003408,88 
5003175,83  
5003128,51</t>
  </si>
  <si>
    <t>HTRS96/TM</t>
  </si>
  <si>
    <t>44.</t>
  </si>
  <si>
    <t>UP/I-324-05/18-01/51</t>
  </si>
  <si>
    <t>u Limskom zaljevu</t>
  </si>
  <si>
    <t>HRVAQU000094</t>
  </si>
  <si>
    <t>5395766,94
5395763,46
5396806,08
5396809,20</t>
  </si>
  <si>
    <t xml:space="preserve">4999602,22 
4999390,78 
4999370,64 
4999562,33 </t>
  </si>
  <si>
    <t>45.</t>
  </si>
  <si>
    <t>UP/I-324-05/18-01/53</t>
  </si>
  <si>
    <t>područje južnog dijela otoka Ugljana, kod otoka Bisage, K.O. Kukljica, Općina Kukljica</t>
  </si>
  <si>
    <t>HRVAQU000097</t>
  </si>
  <si>
    <t>5517925,00
5518000,00
5518000,00
5517925,00</t>
  </si>
  <si>
    <t xml:space="preserve">4875567,46
4875567,46 
4875642,46 
4875642,46 </t>
  </si>
  <si>
    <r>
      <t>lubin (</t>
    </r>
    <r>
      <rPr>
        <i/>
        <sz val="11"/>
        <color theme="1"/>
        <rFont val="Calibri"/>
        <family val="2"/>
        <charset val="238"/>
        <scheme val="minor"/>
      </rPr>
      <t>Dicentrachus labrax</t>
    </r>
    <r>
      <rPr>
        <sz val="11"/>
        <color theme="1"/>
        <rFont val="Calibri"/>
        <family val="2"/>
        <charset val="238"/>
        <scheme val="minor"/>
      </rPr>
      <t>), komarča (</t>
    </r>
    <r>
      <rPr>
        <i/>
        <sz val="11"/>
        <color theme="1"/>
        <rFont val="Calibri"/>
        <family val="2"/>
        <charset val="238"/>
        <scheme val="minor"/>
      </rPr>
      <t>Sparus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aurata</t>
    </r>
    <r>
      <rPr>
        <sz val="11"/>
        <color theme="1"/>
        <rFont val="Calibri"/>
        <family val="2"/>
        <charset val="238"/>
        <scheme val="minor"/>
      </rPr>
      <t>), zubatac (</t>
    </r>
    <r>
      <rPr>
        <i/>
        <sz val="11"/>
        <color theme="1"/>
        <rFont val="Calibri"/>
        <family val="2"/>
        <charset val="238"/>
        <scheme val="minor"/>
      </rPr>
      <t>Dentex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dentex</t>
    </r>
    <r>
      <rPr>
        <sz val="11"/>
        <color theme="1"/>
        <rFont val="Calibri"/>
        <family val="2"/>
        <charset val="238"/>
        <scheme val="minor"/>
      </rPr>
      <t>), pagar (</t>
    </r>
    <r>
      <rPr>
        <i/>
        <sz val="11"/>
        <color theme="1"/>
        <rFont val="Calibri"/>
        <family val="2"/>
        <charset val="238"/>
        <scheme val="minor"/>
      </rPr>
      <t>Pagrus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pagrus</t>
    </r>
    <r>
      <rPr>
        <sz val="11"/>
        <color theme="1"/>
        <rFont val="Calibri"/>
        <family val="2"/>
        <charset val="238"/>
        <scheme val="minor"/>
      </rPr>
      <t>), hama (</t>
    </r>
    <r>
      <rPr>
        <i/>
        <sz val="11"/>
        <color theme="1"/>
        <rFont val="Calibri"/>
        <family val="2"/>
        <charset val="238"/>
        <scheme val="minor"/>
      </rPr>
      <t>Argyrosomus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regius</t>
    </r>
    <r>
      <rPr>
        <sz val="11"/>
        <color theme="1"/>
        <rFont val="Calibri"/>
        <family val="2"/>
        <charset val="238"/>
        <scheme val="minor"/>
      </rPr>
      <t>), pic (</t>
    </r>
    <r>
      <rPr>
        <i/>
        <sz val="11"/>
        <color theme="1"/>
        <rFont val="Calibri"/>
        <family val="2"/>
        <charset val="238"/>
        <scheme val="minor"/>
      </rPr>
      <t>Diplodus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puntazzo</t>
    </r>
    <r>
      <rPr>
        <sz val="11"/>
        <color theme="1"/>
        <rFont val="Calibri"/>
        <family val="2"/>
        <charset val="238"/>
        <scheme val="minor"/>
      </rPr>
      <t>), gof (</t>
    </r>
    <r>
      <rPr>
        <i/>
        <sz val="11"/>
        <color theme="1"/>
        <rFont val="Calibri"/>
        <family val="2"/>
        <charset val="238"/>
        <scheme val="minor"/>
      </rPr>
      <t>Seriola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dumerili</t>
    </r>
    <r>
      <rPr>
        <sz val="11"/>
        <color theme="1"/>
        <rFont val="Calibri"/>
        <family val="2"/>
        <charset val="238"/>
        <scheme val="minor"/>
      </rPr>
      <t>) i romb (</t>
    </r>
    <r>
      <rPr>
        <i/>
        <sz val="11"/>
        <color theme="1"/>
        <rFont val="Calibri"/>
        <family val="2"/>
        <charset val="238"/>
        <scheme val="minor"/>
      </rPr>
      <t>Platichthys flesus</t>
    </r>
    <r>
      <rPr>
        <sz val="11"/>
        <color theme="1"/>
        <rFont val="Calibri"/>
        <family val="2"/>
        <charset val="238"/>
        <scheme val="minor"/>
      </rPr>
      <t>)</t>
    </r>
  </si>
  <si>
    <t>područje kod otoka Golac, Općina Kali</t>
  </si>
  <si>
    <t>HRVAQU000098</t>
  </si>
  <si>
    <t>397605,46
397793,60
397852,87
397664,73</t>
  </si>
  <si>
    <t>4877761,43
4877849,32
4877651,43
4877563,54</t>
  </si>
  <si>
    <r>
      <t>lubin (</t>
    </r>
    <r>
      <rPr>
        <i/>
        <sz val="12"/>
        <color theme="1"/>
        <rFont val="Times New Roman"/>
        <family val="1"/>
        <charset val="238"/>
      </rPr>
      <t>Dicentrachus labrax</t>
    </r>
    <r>
      <rPr>
        <sz val="12"/>
        <color theme="1"/>
        <rFont val="Times New Roman"/>
        <family val="1"/>
        <charset val="238"/>
      </rPr>
      <t>), komarča (</t>
    </r>
    <r>
      <rPr>
        <i/>
        <sz val="12"/>
        <color theme="1"/>
        <rFont val="Times New Roman"/>
        <family val="1"/>
        <charset val="238"/>
      </rPr>
      <t>Sparus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aurata</t>
    </r>
    <r>
      <rPr>
        <sz val="12"/>
        <color theme="1"/>
        <rFont val="Times New Roman"/>
        <family val="1"/>
        <charset val="238"/>
      </rPr>
      <t>), zubatac (</t>
    </r>
    <r>
      <rPr>
        <i/>
        <sz val="12"/>
        <color theme="1"/>
        <rFont val="Times New Roman"/>
        <family val="1"/>
        <charset val="238"/>
      </rPr>
      <t>Dentex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dentex</t>
    </r>
    <r>
      <rPr>
        <sz val="12"/>
        <color theme="1"/>
        <rFont val="Times New Roman"/>
        <family val="1"/>
        <charset val="238"/>
      </rPr>
      <t>), pagar (</t>
    </r>
    <r>
      <rPr>
        <i/>
        <sz val="12"/>
        <color theme="1"/>
        <rFont val="Times New Roman"/>
        <family val="1"/>
        <charset val="238"/>
      </rPr>
      <t>Pagrus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pagrus</t>
    </r>
    <r>
      <rPr>
        <sz val="12"/>
        <color theme="1"/>
        <rFont val="Times New Roman"/>
        <family val="1"/>
        <charset val="238"/>
      </rPr>
      <t>), hama (</t>
    </r>
    <r>
      <rPr>
        <i/>
        <sz val="12"/>
        <color theme="1"/>
        <rFont val="Times New Roman"/>
        <family val="1"/>
        <charset val="238"/>
      </rPr>
      <t>Argyrosomus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regius</t>
    </r>
    <r>
      <rPr>
        <sz val="12"/>
        <color theme="1"/>
        <rFont val="Times New Roman"/>
        <family val="1"/>
        <charset val="238"/>
      </rPr>
      <t>), pic (</t>
    </r>
    <r>
      <rPr>
        <i/>
        <sz val="12"/>
        <color theme="1"/>
        <rFont val="Times New Roman"/>
        <family val="1"/>
        <charset val="238"/>
      </rPr>
      <t>Diplodus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puntazzo</t>
    </r>
    <r>
      <rPr>
        <sz val="12"/>
        <color theme="1"/>
        <rFont val="Times New Roman"/>
        <family val="1"/>
        <charset val="238"/>
      </rPr>
      <t>), gof (</t>
    </r>
    <r>
      <rPr>
        <i/>
        <sz val="12"/>
        <color theme="1"/>
        <rFont val="Times New Roman"/>
        <family val="1"/>
        <charset val="238"/>
      </rPr>
      <t>Seriola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dumerili</t>
    </r>
    <r>
      <rPr>
        <sz val="12"/>
        <color theme="1"/>
        <rFont val="Times New Roman"/>
        <family val="1"/>
        <charset val="238"/>
      </rPr>
      <t>) i romb (</t>
    </r>
    <r>
      <rPr>
        <i/>
        <sz val="12"/>
        <color theme="1"/>
        <rFont val="Times New Roman"/>
        <family val="1"/>
        <charset val="238"/>
      </rPr>
      <t>Platichthys flesus</t>
    </r>
    <r>
      <rPr>
        <sz val="12"/>
        <color theme="1"/>
        <rFont val="Times New Roman"/>
        <family val="1"/>
        <charset val="238"/>
      </rPr>
      <t>)</t>
    </r>
  </si>
  <si>
    <t>izmjene površine i pozicije uzgajališta</t>
  </si>
  <si>
    <t>UP/I-324-05/19-01/105</t>
  </si>
  <si>
    <t>525-13/0701-19-2</t>
  </si>
  <si>
    <t>područje kod otoka Veli Školj, Općina Kali</t>
  </si>
  <si>
    <t>HRVAQU000099</t>
  </si>
  <si>
    <t>396836,36
397002,77
397097,53
396930,01</t>
  </si>
  <si>
    <t>4877223,86
4877307,31
4877120,13
4877058,69</t>
  </si>
  <si>
    <r>
      <t>lubin (</t>
    </r>
    <r>
      <rPr>
        <i/>
        <strike/>
        <sz val="12"/>
        <color rgb="FFFF0000"/>
        <rFont val="Times New Roman"/>
        <family val="1"/>
        <charset val="238"/>
      </rPr>
      <t>Dicentrachus labrax</t>
    </r>
    <r>
      <rPr>
        <strike/>
        <sz val="12"/>
        <color rgb="FFFF0000"/>
        <rFont val="Times New Roman"/>
        <family val="1"/>
        <charset val="238"/>
      </rPr>
      <t>), komarča (</t>
    </r>
    <r>
      <rPr>
        <i/>
        <strike/>
        <sz val="12"/>
        <color rgb="FFFF0000"/>
        <rFont val="Times New Roman"/>
        <family val="1"/>
        <charset val="238"/>
      </rPr>
      <t>Sparus</t>
    </r>
    <r>
      <rPr>
        <strike/>
        <sz val="12"/>
        <color rgb="FFFF0000"/>
        <rFont val="Times New Roman"/>
        <family val="1"/>
        <charset val="238"/>
      </rPr>
      <t xml:space="preserve"> </t>
    </r>
    <r>
      <rPr>
        <i/>
        <strike/>
        <sz val="12"/>
        <color rgb="FFFF0000"/>
        <rFont val="Times New Roman"/>
        <family val="1"/>
        <charset val="238"/>
      </rPr>
      <t>aurata</t>
    </r>
    <r>
      <rPr>
        <strike/>
        <sz val="12"/>
        <color rgb="FFFF0000"/>
        <rFont val="Times New Roman"/>
        <family val="1"/>
        <charset val="238"/>
      </rPr>
      <t>), zubatac (</t>
    </r>
    <r>
      <rPr>
        <i/>
        <strike/>
        <sz val="12"/>
        <color rgb="FFFF0000"/>
        <rFont val="Times New Roman"/>
        <family val="1"/>
        <charset val="238"/>
      </rPr>
      <t>Dentex</t>
    </r>
    <r>
      <rPr>
        <strike/>
        <sz val="12"/>
        <color rgb="FFFF0000"/>
        <rFont val="Times New Roman"/>
        <family val="1"/>
        <charset val="238"/>
      </rPr>
      <t xml:space="preserve"> </t>
    </r>
    <r>
      <rPr>
        <i/>
        <strike/>
        <sz val="12"/>
        <color rgb="FFFF0000"/>
        <rFont val="Times New Roman"/>
        <family val="1"/>
        <charset val="238"/>
      </rPr>
      <t>dentex</t>
    </r>
    <r>
      <rPr>
        <strike/>
        <sz val="12"/>
        <color rgb="FFFF0000"/>
        <rFont val="Times New Roman"/>
        <family val="1"/>
        <charset val="238"/>
      </rPr>
      <t>), pagar (</t>
    </r>
    <r>
      <rPr>
        <i/>
        <strike/>
        <sz val="12"/>
        <color rgb="FFFF0000"/>
        <rFont val="Times New Roman"/>
        <family val="1"/>
        <charset val="238"/>
      </rPr>
      <t>Pagrus</t>
    </r>
    <r>
      <rPr>
        <strike/>
        <sz val="12"/>
        <color rgb="FFFF0000"/>
        <rFont val="Times New Roman"/>
        <family val="1"/>
        <charset val="238"/>
      </rPr>
      <t xml:space="preserve"> </t>
    </r>
    <r>
      <rPr>
        <i/>
        <strike/>
        <sz val="12"/>
        <color rgb="FFFF0000"/>
        <rFont val="Times New Roman"/>
        <family val="1"/>
        <charset val="238"/>
      </rPr>
      <t>pagrus</t>
    </r>
    <r>
      <rPr>
        <strike/>
        <sz val="12"/>
        <color rgb="FFFF0000"/>
        <rFont val="Times New Roman"/>
        <family val="1"/>
        <charset val="238"/>
      </rPr>
      <t>), hama (</t>
    </r>
    <r>
      <rPr>
        <i/>
        <strike/>
        <sz val="12"/>
        <color rgb="FFFF0000"/>
        <rFont val="Times New Roman"/>
        <family val="1"/>
        <charset val="238"/>
      </rPr>
      <t>Argyrosomus</t>
    </r>
    <r>
      <rPr>
        <strike/>
        <sz val="12"/>
        <color rgb="FFFF0000"/>
        <rFont val="Times New Roman"/>
        <family val="1"/>
        <charset val="238"/>
      </rPr>
      <t xml:space="preserve"> </t>
    </r>
    <r>
      <rPr>
        <i/>
        <strike/>
        <sz val="12"/>
        <color rgb="FFFF0000"/>
        <rFont val="Times New Roman"/>
        <family val="1"/>
        <charset val="238"/>
      </rPr>
      <t>regius</t>
    </r>
    <r>
      <rPr>
        <strike/>
        <sz val="12"/>
        <color rgb="FFFF0000"/>
        <rFont val="Times New Roman"/>
        <family val="1"/>
        <charset val="238"/>
      </rPr>
      <t>), pic (</t>
    </r>
    <r>
      <rPr>
        <i/>
        <strike/>
        <sz val="12"/>
        <color rgb="FFFF0000"/>
        <rFont val="Times New Roman"/>
        <family val="1"/>
        <charset val="238"/>
      </rPr>
      <t>Diplodus</t>
    </r>
    <r>
      <rPr>
        <strike/>
        <sz val="12"/>
        <color rgb="FFFF0000"/>
        <rFont val="Times New Roman"/>
        <family val="1"/>
        <charset val="238"/>
      </rPr>
      <t xml:space="preserve"> </t>
    </r>
    <r>
      <rPr>
        <i/>
        <strike/>
        <sz val="12"/>
        <color rgb="FFFF0000"/>
        <rFont val="Times New Roman"/>
        <family val="1"/>
        <charset val="238"/>
      </rPr>
      <t>puntazzo</t>
    </r>
    <r>
      <rPr>
        <strike/>
        <sz val="12"/>
        <color rgb="FFFF0000"/>
        <rFont val="Times New Roman"/>
        <family val="1"/>
        <charset val="238"/>
      </rPr>
      <t>), gof (</t>
    </r>
    <r>
      <rPr>
        <i/>
        <strike/>
        <sz val="12"/>
        <color rgb="FFFF0000"/>
        <rFont val="Times New Roman"/>
        <family val="1"/>
        <charset val="238"/>
      </rPr>
      <t>Seriola</t>
    </r>
    <r>
      <rPr>
        <strike/>
        <sz val="12"/>
        <color rgb="FFFF0000"/>
        <rFont val="Times New Roman"/>
        <family val="1"/>
        <charset val="238"/>
      </rPr>
      <t xml:space="preserve"> </t>
    </r>
    <r>
      <rPr>
        <i/>
        <strike/>
        <sz val="12"/>
        <color rgb="FFFF0000"/>
        <rFont val="Times New Roman"/>
        <family val="1"/>
        <charset val="238"/>
      </rPr>
      <t>dumerili</t>
    </r>
    <r>
      <rPr>
        <strike/>
        <sz val="12"/>
        <color rgb="FFFF0000"/>
        <rFont val="Times New Roman"/>
        <family val="1"/>
        <charset val="238"/>
      </rPr>
      <t>) i romb (</t>
    </r>
    <r>
      <rPr>
        <i/>
        <strike/>
        <sz val="12"/>
        <color rgb="FFFF0000"/>
        <rFont val="Times New Roman"/>
        <family val="1"/>
        <charset val="238"/>
      </rPr>
      <t>Platichthys flesus</t>
    </r>
    <r>
      <rPr>
        <strike/>
        <sz val="12"/>
        <color rgb="FFFF0000"/>
        <rFont val="Times New Roman"/>
        <family val="1"/>
        <charset val="238"/>
      </rPr>
      <t>)</t>
    </r>
  </si>
  <si>
    <t>brisanje lokacije iz dozvole br. 45</t>
  </si>
  <si>
    <t>UP/I-324-05/20-01/54</t>
  </si>
  <si>
    <t>izdana zasebna dozvola pod br. 306</t>
  </si>
  <si>
    <t>područje kod otoka Veli Školj, Veli Školj 2, Općina Kukljica</t>
  </si>
  <si>
    <t>HRVAQU000100</t>
  </si>
  <si>
    <t>396756,00
396869,00
396786,66
396826,26
396759,05
396719,44
396480,00
396363,00</t>
  </si>
  <si>
    <t>4876543,00
4876661,00
4877744,19
4876785,55
4876853,45
4876812,09
4877054,00
4876937,00</t>
  </si>
  <si>
    <t>područje kod otoka Veli Školj, južno od uvale Vela Lamjana</t>
  </si>
  <si>
    <t>HRVAQU000101</t>
  </si>
  <si>
    <t xml:space="preserve">396276                     
396524                     
396384                     
396135                     
</t>
  </si>
  <si>
    <t xml:space="preserve">4877036 
4877110
4877512
 4877439
</t>
  </si>
  <si>
    <t>46.</t>
  </si>
  <si>
    <t>UP/I-324-05/18-01/50</t>
  </si>
  <si>
    <t>pogon mrijestilišta u Ninu</t>
  </si>
  <si>
    <t>HRVAQU000398</t>
  </si>
  <si>
    <r>
      <t>9.430,60 
(zgrada)
1.944</t>
    </r>
    <r>
      <rPr>
        <sz val="11"/>
        <color theme="1"/>
        <rFont val="Calibri"/>
        <family val="2"/>
        <charset val="238"/>
        <scheme val="minor"/>
      </rPr>
      <t xml:space="preserve"> (cijev za usis mora -kopneni dio 596 , a morski dio 1348)</t>
    </r>
  </si>
  <si>
    <t>građevina pogona mrijestilišta u Ninu na kat.čest.br. 1914 k.o. Nin-Zaton, ukupne površine 9.430,60 m2, i cijevi za usis mora u funkciji mrijestilišta na dijelu k.o. Nin-Zaton, na k.č.br. 1915, 1281 i 1213 k.o. Nin-Zaton i dijelu mora, određenom koordinatnim točkama sukladno članku 2. Dodatka III Ugovora o koncesiji na pomorskom dobru broj 140-PU/07, KLASA: UP/I-342-01/07-01/28, URBROJ: 2198/1-01-15-09, od 3. studenoga 2015. godine</t>
  </si>
  <si>
    <t>60.000.000 kom mlađi</t>
  </si>
  <si>
    <t xml:space="preserve">objedinjena dozvola
sukladno mišljenju Ministarstva zaštite okoliša i energetike, KLASA: 351-03/19-01/382, URBROJ: 517-03-1-1-19-2, od 13. ožujka 2019. povećana dozvoljena godišnja količina uzgoja </t>
  </si>
  <si>
    <t>pogon predrasta Mala Lamjana, Kali</t>
  </si>
  <si>
    <t>HRVAQU000399</t>
  </si>
  <si>
    <t>4.498
(zgrada)
10.508 (cjevovod - kopneni dio 2.134, a morski dio 8.374)</t>
  </si>
  <si>
    <t>građevina pogona predrasta i logistike uzgoja na k.č.br. 3024/2, 3031/1, dio 3040/5, dio 3041/3 i dio 4062/10 k.o. Kali , ukupne površine 4.498 m2 i pomorsko dobro na kat.čest.br. 3024/3, 3031/2, dio 3018, 3020i dio 4062/10 k.o. Kali, u uvali Mala Lamjana, Općina Kali, koje se sastoji od operativne površine, dovodnog podmorskog cjevovoda za dovod mora i podmorskog cjevovoda za odvod otpadnog tehnološkog mora, određenim koordinatnim točkama sukladno članku 1. Ugovora o koncesiji na pomorskom dobru broj: 256-GU/16, KLASA: UP/I-342-01/16-03/09, URBROJ: 2198/1-01-16-11, od 25. srpnja 2016. godine, ukupne površine 10.508 m2, od čega kopneni dio iznosi 2.134 m2, a morski dio 8.374 m2</t>
  </si>
  <si>
    <r>
      <t>lubin (</t>
    </r>
    <r>
      <rPr>
        <i/>
        <sz val="12"/>
        <color theme="1"/>
        <rFont val="Times New Roman"/>
        <family val="1"/>
        <charset val="238"/>
      </rPr>
      <t>Dicentrarchus labrax</t>
    </r>
    <r>
      <rPr>
        <sz val="12"/>
        <color theme="1"/>
        <rFont val="Times New Roman"/>
        <family val="1"/>
        <charset val="238"/>
      </rPr>
      <t>), komarča (</t>
    </r>
    <r>
      <rPr>
        <i/>
        <sz val="12"/>
        <color theme="1"/>
        <rFont val="Times New Roman"/>
        <family val="1"/>
        <charset val="238"/>
      </rPr>
      <t>Sparus aurata</t>
    </r>
    <r>
      <rPr>
        <sz val="12"/>
        <color theme="1"/>
        <rFont val="Times New Roman"/>
        <family val="1"/>
        <charset val="238"/>
      </rPr>
      <t>), zubatac (</t>
    </r>
    <r>
      <rPr>
        <i/>
        <sz val="12"/>
        <color theme="1"/>
        <rFont val="Times New Roman"/>
        <family val="1"/>
        <charset val="238"/>
      </rPr>
      <t>Dentex dentex</t>
    </r>
    <r>
      <rPr>
        <sz val="12"/>
        <color theme="1"/>
        <rFont val="Times New Roman"/>
        <family val="1"/>
        <charset val="238"/>
      </rPr>
      <t>), pagar (</t>
    </r>
    <r>
      <rPr>
        <i/>
        <sz val="12"/>
        <color theme="1"/>
        <rFont val="Times New Roman"/>
        <family val="1"/>
        <charset val="238"/>
      </rPr>
      <t>Pagrus pagrus</t>
    </r>
    <r>
      <rPr>
        <sz val="12"/>
        <color theme="1"/>
        <rFont val="Times New Roman"/>
        <family val="1"/>
        <charset val="238"/>
      </rPr>
      <t>), hama (</t>
    </r>
    <r>
      <rPr>
        <i/>
        <sz val="12"/>
        <color theme="1"/>
        <rFont val="Times New Roman"/>
        <family val="1"/>
        <charset val="238"/>
      </rPr>
      <t>Argyrosomus regius</t>
    </r>
    <r>
      <rPr>
        <sz val="12"/>
        <color theme="1"/>
        <rFont val="Times New Roman"/>
        <family val="1"/>
        <charset val="238"/>
      </rPr>
      <t>), pic (</t>
    </r>
    <r>
      <rPr>
        <i/>
        <sz val="12"/>
        <color theme="1"/>
        <rFont val="Times New Roman"/>
        <family val="1"/>
        <charset val="238"/>
      </rPr>
      <t>Diplodus puntazzo</t>
    </r>
    <r>
      <rPr>
        <sz val="12"/>
        <color theme="1"/>
        <rFont val="Times New Roman"/>
        <family val="1"/>
        <charset val="238"/>
      </rPr>
      <t>) i gof (</t>
    </r>
    <r>
      <rPr>
        <i/>
        <sz val="12"/>
        <color theme="1"/>
        <rFont val="Times New Roman"/>
        <family val="1"/>
        <charset val="238"/>
      </rPr>
      <t>Seriola dumerili</t>
    </r>
    <r>
      <rPr>
        <sz val="12"/>
        <color theme="1"/>
        <rFont val="Times New Roman"/>
        <family val="1"/>
        <charset val="238"/>
      </rPr>
      <t>)</t>
    </r>
  </si>
  <si>
    <t>30.000.000 kom mlađi</t>
  </si>
  <si>
    <t>47.</t>
  </si>
  <si>
    <t>UP/I-324-05/18-01/55</t>
  </si>
  <si>
    <t>kod otoka Kudica u Iškom kanalu</t>
  </si>
  <si>
    <t>HRVAQU000109</t>
  </si>
  <si>
    <t xml:space="preserve">387303,44              
387554,44              
387937,84              
387686,84              </t>
  </si>
  <si>
    <t>4878662,44 
4878826,75
4878241,08 
4878076,77</t>
  </si>
  <si>
    <t>48.</t>
  </si>
  <si>
    <t>UP/I-324-05/18-01/58</t>
  </si>
  <si>
    <t>uvala Budava (Općina Marčana), polje A</t>
  </si>
  <si>
    <t>HRVAQU000113</t>
  </si>
  <si>
    <t xml:space="preserve">5421505,18              
5421505,18              
5421265,15              
5421265,18              </t>
  </si>
  <si>
    <t>4972404,36
4972284,36
4972404,30 
4972284,30</t>
  </si>
  <si>
    <r>
      <t>lubin (</t>
    </r>
    <r>
      <rPr>
        <i/>
        <sz val="11"/>
        <color theme="1"/>
        <rFont val="Calibri"/>
        <family val="2"/>
        <charset val="238"/>
        <scheme val="minor"/>
      </rPr>
      <t>Dicentrachus labrax</t>
    </r>
    <r>
      <rPr>
        <sz val="12"/>
        <color theme="1"/>
        <rFont val="Times New Roman"/>
        <family val="1"/>
        <charset val="238"/>
      </rPr>
      <t>), komarča (</t>
    </r>
    <r>
      <rPr>
        <i/>
        <sz val="11"/>
        <color theme="1"/>
        <rFont val="Calibri"/>
        <family val="2"/>
        <charset val="238"/>
        <scheme val="minor"/>
      </rPr>
      <t>Sparus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aurata</t>
    </r>
    <r>
      <rPr>
        <sz val="12"/>
        <color theme="1"/>
        <rFont val="Times New Roman"/>
        <family val="1"/>
        <charset val="238"/>
      </rPr>
      <t>), zubatac (</t>
    </r>
    <r>
      <rPr>
        <i/>
        <sz val="12"/>
        <color theme="1"/>
        <rFont val="Times New Roman"/>
        <family val="1"/>
        <charset val="238"/>
      </rPr>
      <t>Dentex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dentex</t>
    </r>
    <r>
      <rPr>
        <sz val="12"/>
        <color theme="1"/>
        <rFont val="Times New Roman"/>
        <family val="1"/>
        <charset val="238"/>
      </rPr>
      <t>), pagar (</t>
    </r>
    <r>
      <rPr>
        <i/>
        <sz val="12"/>
        <color theme="1"/>
        <rFont val="Times New Roman"/>
        <family val="1"/>
        <charset val="238"/>
      </rPr>
      <t>Pagrus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pagrus</t>
    </r>
    <r>
      <rPr>
        <sz val="12"/>
        <color theme="1"/>
        <rFont val="Times New Roman"/>
        <family val="1"/>
        <charset val="238"/>
      </rPr>
      <t>), hama (</t>
    </r>
    <r>
      <rPr>
        <i/>
        <sz val="12"/>
        <color theme="1"/>
        <rFont val="Times New Roman"/>
        <family val="1"/>
        <charset val="238"/>
      </rPr>
      <t>Argyrosomus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regius</t>
    </r>
    <r>
      <rPr>
        <sz val="12"/>
        <color theme="1"/>
        <rFont val="Times New Roman"/>
        <family val="1"/>
        <charset val="238"/>
      </rPr>
      <t>), pic (</t>
    </r>
    <r>
      <rPr>
        <i/>
        <sz val="12"/>
        <color theme="1"/>
        <rFont val="Times New Roman"/>
        <family val="1"/>
        <charset val="238"/>
      </rPr>
      <t>Diplodus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puntazzo</t>
    </r>
    <r>
      <rPr>
        <sz val="12"/>
        <color theme="1"/>
        <rFont val="Times New Roman"/>
        <family val="1"/>
        <charset val="238"/>
      </rPr>
      <t>) i romb (</t>
    </r>
    <r>
      <rPr>
        <i/>
        <sz val="12"/>
        <color theme="1"/>
        <rFont val="Times New Roman"/>
        <family val="1"/>
        <charset val="238"/>
      </rPr>
      <t>Platichthys flesus</t>
    </r>
    <r>
      <rPr>
        <sz val="12"/>
        <color theme="1"/>
        <rFont val="Times New Roman"/>
        <family val="1"/>
        <charset val="238"/>
      </rPr>
      <t>)</t>
    </r>
  </si>
  <si>
    <t>uvala Budava (Općina Marčana), polje B</t>
  </si>
  <si>
    <t>HRVAQU000115</t>
  </si>
  <si>
    <t xml:space="preserve">5421242,17              
5421242,20              
5421002,17              
5421002,20              </t>
  </si>
  <si>
    <t>4972404,30
4972284,30 
4972404,24
4972284,24</t>
  </si>
  <si>
    <r>
      <t>lubin (</t>
    </r>
    <r>
      <rPr>
        <i/>
        <sz val="11"/>
        <color theme="1"/>
        <rFont val="Calibri"/>
        <family val="2"/>
        <charset val="238"/>
        <scheme val="minor"/>
      </rPr>
      <t>Dicentrachus labrax</t>
    </r>
    <r>
      <rPr>
        <sz val="11"/>
        <color theme="1"/>
        <rFont val="Calibri"/>
        <family val="2"/>
        <charset val="238"/>
        <scheme val="minor"/>
      </rPr>
      <t>), komarča (</t>
    </r>
    <r>
      <rPr>
        <i/>
        <sz val="11"/>
        <color theme="1"/>
        <rFont val="Calibri"/>
        <family val="2"/>
        <charset val="238"/>
        <scheme val="minor"/>
      </rPr>
      <t>Sparus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aurata</t>
    </r>
    <r>
      <rPr>
        <sz val="11"/>
        <color theme="1"/>
        <rFont val="Calibri"/>
        <family val="2"/>
        <charset val="238"/>
        <scheme val="minor"/>
      </rPr>
      <t>), zubatac (</t>
    </r>
    <r>
      <rPr>
        <i/>
        <sz val="11"/>
        <color theme="1"/>
        <rFont val="Calibri"/>
        <family val="2"/>
        <charset val="238"/>
        <scheme val="minor"/>
      </rPr>
      <t>Dentex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dentex</t>
    </r>
    <r>
      <rPr>
        <sz val="11"/>
        <color theme="1"/>
        <rFont val="Calibri"/>
        <family val="2"/>
        <charset val="238"/>
        <scheme val="minor"/>
      </rPr>
      <t>), pagar (</t>
    </r>
    <r>
      <rPr>
        <i/>
        <sz val="11"/>
        <color theme="1"/>
        <rFont val="Calibri"/>
        <family val="2"/>
        <charset val="238"/>
        <scheme val="minor"/>
      </rPr>
      <t>Pagrus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pagrus</t>
    </r>
    <r>
      <rPr>
        <sz val="11"/>
        <color theme="1"/>
        <rFont val="Calibri"/>
        <family val="2"/>
        <charset val="238"/>
        <scheme val="minor"/>
      </rPr>
      <t>), hama (</t>
    </r>
    <r>
      <rPr>
        <i/>
        <sz val="11"/>
        <color theme="1"/>
        <rFont val="Calibri"/>
        <family val="2"/>
        <charset val="238"/>
        <scheme val="minor"/>
      </rPr>
      <t>Argyrosomus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regius</t>
    </r>
    <r>
      <rPr>
        <sz val="11"/>
        <color theme="1"/>
        <rFont val="Calibri"/>
        <family val="2"/>
        <charset val="238"/>
        <scheme val="minor"/>
      </rPr>
      <t>), pic (</t>
    </r>
    <r>
      <rPr>
        <i/>
        <sz val="11"/>
        <color theme="1"/>
        <rFont val="Calibri"/>
        <family val="2"/>
        <charset val="238"/>
        <scheme val="minor"/>
      </rPr>
      <t>Diplodus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puntazzo</t>
    </r>
    <r>
      <rPr>
        <sz val="11"/>
        <color theme="1"/>
        <rFont val="Calibri"/>
        <family val="2"/>
        <charset val="238"/>
        <scheme val="minor"/>
      </rPr>
      <t>) i romb (</t>
    </r>
    <r>
      <rPr>
        <i/>
        <sz val="11"/>
        <color theme="1"/>
        <rFont val="Calibri"/>
        <family val="2"/>
        <charset val="238"/>
        <scheme val="minor"/>
      </rPr>
      <t>Platichthys flesus</t>
    </r>
    <r>
      <rPr>
        <sz val="11"/>
        <color theme="1"/>
        <rFont val="Calibri"/>
        <family val="2"/>
        <charset val="238"/>
        <scheme val="minor"/>
      </rPr>
      <t>)</t>
    </r>
  </si>
  <si>
    <t>uvala Budava (Općina Marčana), polje C</t>
  </si>
  <si>
    <t>HRVAQU000116</t>
  </si>
  <si>
    <t xml:space="preserve">5420975,46              
5420908,48              
5420626,62              
5420561,00           </t>
  </si>
  <si>
    <t>4972427,59 
4972284,30 
4972404,24
4972284,24</t>
  </si>
  <si>
    <r>
      <t>lubin (</t>
    </r>
    <r>
      <rPr>
        <i/>
        <sz val="12"/>
        <color theme="1"/>
        <rFont val="Times New Roman"/>
        <family val="1"/>
        <charset val="238"/>
      </rPr>
      <t>Dicentrachus labrax</t>
    </r>
    <r>
      <rPr>
        <sz val="12"/>
        <color theme="1"/>
        <rFont val="Times New Roman"/>
        <family val="1"/>
        <charset val="238"/>
      </rPr>
      <t>), komarča (</t>
    </r>
    <r>
      <rPr>
        <i/>
        <sz val="12"/>
        <color theme="1"/>
        <rFont val="Times New Roman"/>
        <family val="1"/>
        <charset val="238"/>
      </rPr>
      <t>Sparus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aurata</t>
    </r>
    <r>
      <rPr>
        <sz val="12"/>
        <color theme="1"/>
        <rFont val="Times New Roman"/>
        <family val="1"/>
        <charset val="238"/>
      </rPr>
      <t>), zubatac (</t>
    </r>
    <r>
      <rPr>
        <i/>
        <sz val="12"/>
        <color theme="1"/>
        <rFont val="Times New Roman"/>
        <family val="1"/>
        <charset val="238"/>
      </rPr>
      <t>Dentex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dentex</t>
    </r>
    <r>
      <rPr>
        <sz val="12"/>
        <color theme="1"/>
        <rFont val="Times New Roman"/>
        <family val="1"/>
        <charset val="238"/>
      </rPr>
      <t>), pagar (</t>
    </r>
    <r>
      <rPr>
        <i/>
        <sz val="12"/>
        <color theme="1"/>
        <rFont val="Times New Roman"/>
        <family val="1"/>
        <charset val="238"/>
      </rPr>
      <t>Pagrus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pagrus</t>
    </r>
    <r>
      <rPr>
        <sz val="12"/>
        <color theme="1"/>
        <rFont val="Times New Roman"/>
        <family val="1"/>
        <charset val="238"/>
      </rPr>
      <t>), hama (</t>
    </r>
    <r>
      <rPr>
        <i/>
        <sz val="12"/>
        <color theme="1"/>
        <rFont val="Times New Roman"/>
        <family val="1"/>
        <charset val="238"/>
      </rPr>
      <t>Argyrosomus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regius</t>
    </r>
    <r>
      <rPr>
        <sz val="12"/>
        <color theme="1"/>
        <rFont val="Times New Roman"/>
        <family val="1"/>
        <charset val="238"/>
      </rPr>
      <t>), pic (</t>
    </r>
    <r>
      <rPr>
        <i/>
        <sz val="12"/>
        <color theme="1"/>
        <rFont val="Times New Roman"/>
        <family val="1"/>
        <charset val="238"/>
      </rPr>
      <t>Diplodus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puntazzo</t>
    </r>
    <r>
      <rPr>
        <sz val="12"/>
        <color theme="1"/>
        <rFont val="Times New Roman"/>
        <family val="1"/>
        <charset val="238"/>
      </rPr>
      <t>)</t>
    </r>
    <r>
      <rPr>
        <sz val="12"/>
        <color theme="1"/>
        <rFont val="Times New Roman"/>
        <family val="1"/>
        <charset val="238"/>
      </rPr>
      <t xml:space="preserve"> i romb (</t>
    </r>
    <r>
      <rPr>
        <i/>
        <sz val="12"/>
        <color theme="1"/>
        <rFont val="Times New Roman"/>
        <family val="1"/>
        <charset val="238"/>
      </rPr>
      <t>Platichthys flesus</t>
    </r>
    <r>
      <rPr>
        <sz val="12"/>
        <color theme="1"/>
        <rFont val="Times New Roman"/>
        <family val="1"/>
        <charset val="238"/>
      </rPr>
      <t>)</t>
    </r>
  </si>
  <si>
    <t>uvala Budava (Općina Marčana), polje a</t>
  </si>
  <si>
    <t>HRVAQU000119</t>
  </si>
  <si>
    <t xml:space="preserve">5420645,77              
5420626,62              
5420777,60              
5420796,75       </t>
  </si>
  <si>
    <t xml:space="preserve"> 4972752,71
4972730,66
4972599,49
4972621,54       </t>
  </si>
  <si>
    <t>uvala Budava (Općina Marčana), polje b</t>
  </si>
  <si>
    <t>HRVAQU000120</t>
  </si>
  <si>
    <t xml:space="preserve">5420795,51              
5420908,48              
5420937,53              
5420824,56             </t>
  </si>
  <si>
    <t>4972457,73  4972358,74
4972388,59
4972487,59</t>
  </si>
  <si>
    <t>49.</t>
  </si>
  <si>
    <t>UP/I-324-05/18-01/34</t>
  </si>
  <si>
    <t>525-13/1256-18-7</t>
  </si>
  <si>
    <t>RIBNJAČARSTVO KONČANICA d.d.</t>
  </si>
  <si>
    <t>Končanica 488, Končanica</t>
  </si>
  <si>
    <t>ribnjak na području općine Končanica u k.o. Končanica, k.o. Brestovac i k.o. Vukovje</t>
  </si>
  <si>
    <t>HRVAQU000123</t>
  </si>
  <si>
    <t>Bjelovarsko-bilogorska</t>
  </si>
  <si>
    <t>katastarske čestice sukladno članku 2. Ugovora o zakupu za ribnjak u vlasništvu Republike Hrvatske na području općine Končanica u k.o. Končanica, k.o. Brestovac i k.o. Vukovje broj 32026215, KLASA: 320-01/15-04/933, URBROJ: 370-06-16-13, od 13. srpnja 2016. godine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</si>
  <si>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Hypophthalmichthys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Hypophthalmichthys molitrix)</t>
    </r>
    <r>
      <rPr>
        <sz val="11"/>
        <color theme="1"/>
        <rFont val="Calibri"/>
        <family val="2"/>
        <charset val="238"/>
        <scheme val="minor"/>
      </rPr>
      <t>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 i kečiga (</t>
    </r>
    <r>
      <rPr>
        <i/>
        <sz val="11"/>
        <color theme="1"/>
        <rFont val="Calibri"/>
        <family val="2"/>
        <charset val="238"/>
        <scheme val="minor"/>
      </rPr>
      <t>Acipenser ruthenus</t>
    </r>
    <r>
      <rPr>
        <sz val="11"/>
        <color theme="1"/>
        <rFont val="Calibri"/>
        <family val="2"/>
        <charset val="238"/>
        <scheme val="minor"/>
      </rPr>
      <t>)</t>
    </r>
  </si>
  <si>
    <r>
      <t>Dodavanje stranih  vrsta, koje se ne uzgajaju ciljano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patuljasti somić (</t>
    </r>
    <r>
      <rPr>
        <i/>
        <sz val="11"/>
        <color theme="1"/>
        <rFont val="Calibri"/>
        <family val="2"/>
        <charset val="238"/>
        <scheme val="minor"/>
      </rPr>
      <t>Ameiurus nebulosus</t>
    </r>
    <r>
      <rPr>
        <sz val="11"/>
        <color theme="1"/>
        <rFont val="Calibri"/>
        <family val="2"/>
        <charset val="238"/>
        <scheme val="minor"/>
      </rPr>
      <t>)za stavljanje na tržište, sukladno rješenju MZOIE.</t>
    </r>
  </si>
  <si>
    <t>525-13/1256-18-14</t>
  </si>
  <si>
    <r>
      <t>Dopuštenje MZOIE za izlov i prodaju jedinki stranih  vrsta, koje se ne uzgajaju ciljano, 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patuljasti somić (</t>
    </r>
    <r>
      <rPr>
        <i/>
        <sz val="11"/>
        <color theme="1"/>
        <rFont val="Calibri"/>
        <family val="2"/>
        <charset val="238"/>
        <scheme val="minor"/>
      </rPr>
      <t>Ameiurus nebulosus</t>
    </r>
    <r>
      <rPr>
        <sz val="11"/>
        <color theme="1"/>
        <rFont val="Calibri"/>
        <family val="2"/>
        <charset val="238"/>
        <scheme val="minor"/>
      </rPr>
      <t>), KLASA:UP/I-612-07/18-42/70, URBROJ: 517-05-1-1-18-4, od 9.8.2018.</t>
    </r>
  </si>
  <si>
    <r>
      <t>Upis produženja datuma sukladno rješenju Ministarstva gospodarstva i održivog razvoja KLASA: UP/I-612-07/20-42/98, URBROJ: 517-05-1-1-20-4, od 16.12.2020.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31.10.2023.</t>
    </r>
  </si>
  <si>
    <t>UP/I-324-05/21-01/09</t>
  </si>
  <si>
    <t>50.</t>
  </si>
  <si>
    <t>UP/I-324-05/18-01/67</t>
  </si>
  <si>
    <t>SEASHELL d.o.o.</t>
  </si>
  <si>
    <t>Petra Krešimira IV 61, Seget Donji</t>
  </si>
  <si>
    <t>kod otoka Logoruna, Općina Tribunj</t>
  </si>
  <si>
    <t>HRVAQU000157</t>
  </si>
  <si>
    <t>Šibensko-kninska</t>
  </si>
  <si>
    <t>439385,35
439489,26
439573,99
439470,08</t>
  </si>
  <si>
    <t xml:space="preserve">4844921,70 
4844968,61 
4844780,82 
4844733,93 </t>
  </si>
  <si>
    <t>UP/I-324-05/18-01/194</t>
  </si>
  <si>
    <t>Dozvola ukinuta radi objedinjavanja u dozvolu br. 185</t>
  </si>
  <si>
    <t>51.</t>
  </si>
  <si>
    <t>UP/I-324-05/18-01/69</t>
  </si>
  <si>
    <t>BRBORA, vl. Marija Brbora</t>
  </si>
  <si>
    <t>Đonta Doli, Doli, Ston</t>
  </si>
  <si>
    <t>Malostonski zaljev, polje 312</t>
  </si>
  <si>
    <t>HRVAQU000126</t>
  </si>
  <si>
    <t xml:space="preserve">6477943,84              
6477975,00              
6478040,00              
6478013,10              
6478036,52              
6478104,19              
6478083,51              </t>
  </si>
  <si>
    <t>4743993,00 4744033,00 
4743976,00 
4743937,85
4743971,07
4743911,73
4743881,79</t>
  </si>
  <si>
    <t>UP/I-324-05/22-01/18</t>
  </si>
  <si>
    <t>52.</t>
  </si>
  <si>
    <t>UP/I-324-05/18-01/70</t>
  </si>
  <si>
    <t>MARIKULTURA PAG d.o.o.</t>
  </si>
  <si>
    <t>Ribogojilište Fortica, Ždrijačka 49, Miškovići, Pag</t>
  </si>
  <si>
    <t>uvala Dinjiška, otok Pag, Grad Pag</t>
  </si>
  <si>
    <t>HRVAQU000131</t>
  </si>
  <si>
    <t xml:space="preserve">400338.18                 400412.28                400378.69                
 400304.59                 </t>
  </si>
  <si>
    <t>4910257.66  4910190.49 
4910153.44 4910220.61</t>
  </si>
  <si>
    <r>
      <t>lubin (</t>
    </r>
    <r>
      <rPr>
        <i/>
        <sz val="12"/>
        <color theme="1"/>
        <rFont val="Times New Roman"/>
        <family val="1"/>
        <charset val="238"/>
      </rPr>
      <t>Dicentrachus labrax</t>
    </r>
    <r>
      <rPr>
        <sz val="12"/>
        <color theme="1"/>
        <rFont val="Times New Roman"/>
        <family val="1"/>
        <charset val="238"/>
      </rPr>
      <t>), komarča (</t>
    </r>
    <r>
      <rPr>
        <i/>
        <sz val="12"/>
        <color theme="1"/>
        <rFont val="Times New Roman"/>
        <family val="1"/>
        <charset val="238"/>
      </rPr>
      <t>Sparus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aurata</t>
    </r>
    <r>
      <rPr>
        <sz val="12"/>
        <color theme="1"/>
        <rFont val="Times New Roman"/>
        <family val="1"/>
        <charset val="238"/>
      </rPr>
      <t>), pagar (</t>
    </r>
    <r>
      <rPr>
        <i/>
        <sz val="12"/>
        <color theme="1"/>
        <rFont val="Times New Roman"/>
        <family val="1"/>
        <charset val="238"/>
      </rPr>
      <t>Pagrus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pagrus</t>
    </r>
    <r>
      <rPr>
        <sz val="12"/>
        <color theme="1"/>
        <rFont val="Times New Roman"/>
        <family val="1"/>
        <charset val="238"/>
      </rPr>
      <t>), pic (</t>
    </r>
    <r>
      <rPr>
        <i/>
        <sz val="12"/>
        <color theme="1"/>
        <rFont val="Times New Roman"/>
        <family val="1"/>
        <charset val="238"/>
      </rPr>
      <t>Diplodus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puntazzo</t>
    </r>
    <r>
      <rPr>
        <sz val="12"/>
        <color theme="1"/>
        <rFont val="Times New Roman"/>
        <family val="1"/>
        <charset val="238"/>
      </rPr>
      <t>), dagnja (</t>
    </r>
    <r>
      <rPr>
        <i/>
        <sz val="12"/>
        <color theme="1"/>
        <rFont val="Times New Roman"/>
        <family val="1"/>
        <charset val="238"/>
      </rPr>
      <t>Mytilus galloprovincialis</t>
    </r>
    <r>
      <rPr>
        <sz val="12"/>
        <color theme="1"/>
        <rFont val="Times New Roman"/>
        <family val="1"/>
        <charset val="238"/>
      </rPr>
      <t>) i kamenica (</t>
    </r>
    <r>
      <rPr>
        <i/>
        <sz val="12"/>
        <color theme="1"/>
        <rFont val="Times New Roman"/>
        <family val="1"/>
        <charset val="238"/>
      </rPr>
      <t>Ostrea edulis</t>
    </r>
    <r>
      <rPr>
        <sz val="12"/>
        <color theme="1"/>
        <rFont val="Times New Roman"/>
        <family val="1"/>
        <charset val="238"/>
      </rPr>
      <t>)</t>
    </r>
  </si>
  <si>
    <t>20 t bijela riba i 30 t školjke</t>
  </si>
  <si>
    <t>HRVAQU000549</t>
  </si>
  <si>
    <t>399967.54
400031.57
399954.76
399890.72</t>
  </si>
  <si>
    <t>4910509.18  4910432.35 
4910368.31 4910445.13</t>
  </si>
  <si>
    <r>
      <t>lubin (</t>
    </r>
    <r>
      <rPr>
        <i/>
        <sz val="12"/>
        <color theme="1"/>
        <rFont val="Times New Roman"/>
        <family val="1"/>
        <charset val="238"/>
      </rPr>
      <t>Dicentrachus labrax</t>
    </r>
    <r>
      <rPr>
        <sz val="12"/>
        <color theme="1"/>
        <rFont val="Times New Roman"/>
        <family val="1"/>
        <charset val="238"/>
      </rPr>
      <t>), komarča (</t>
    </r>
    <r>
      <rPr>
        <i/>
        <sz val="12"/>
        <color theme="1"/>
        <rFont val="Times New Roman"/>
        <family val="1"/>
        <charset val="238"/>
      </rPr>
      <t>Sparus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aurata</t>
    </r>
    <r>
      <rPr>
        <sz val="12"/>
        <color theme="1"/>
        <rFont val="Times New Roman"/>
        <family val="1"/>
        <charset val="238"/>
      </rPr>
      <t>), dagnja (</t>
    </r>
    <r>
      <rPr>
        <i/>
        <sz val="12"/>
        <color theme="1"/>
        <rFont val="Times New Roman"/>
        <family val="1"/>
        <charset val="238"/>
      </rPr>
      <t>Mytilus galloprovincialis</t>
    </r>
    <r>
      <rPr>
        <sz val="12"/>
        <color theme="1"/>
        <rFont val="Times New Roman"/>
        <family val="1"/>
        <charset val="238"/>
      </rPr>
      <t>) i kamenica (</t>
    </r>
    <r>
      <rPr>
        <i/>
        <sz val="12"/>
        <color theme="1"/>
        <rFont val="Times New Roman"/>
        <family val="1"/>
        <charset val="238"/>
      </rPr>
      <t>Ostrea edulis</t>
    </r>
    <r>
      <rPr>
        <sz val="12"/>
        <color theme="1"/>
        <rFont val="Times New Roman"/>
        <family val="1"/>
        <charset val="238"/>
      </rPr>
      <t>)</t>
    </r>
  </si>
  <si>
    <t>30 t bijela riba i 20 t školjke</t>
  </si>
  <si>
    <t>dodavanje lokacije</t>
  </si>
  <si>
    <t>UP/I-324-05/25-01/31</t>
  </si>
  <si>
    <t>525-12/794-25-2</t>
  </si>
  <si>
    <t>53.</t>
  </si>
  <si>
    <t>UP/I-324-05/18-01/68</t>
  </si>
  <si>
    <t>Malostonski zaljev, polje 553</t>
  </si>
  <si>
    <t>HRVAQU000144</t>
  </si>
  <si>
    <t xml:space="preserve">6472158,00 6472151,00 
6472335,00 
 6472352,00 </t>
  </si>
  <si>
    <t xml:space="preserve">   4748413,00               
   4748383,00               
   4748292,00               
   4748326,00               </t>
  </si>
  <si>
    <t>54.</t>
  </si>
  <si>
    <t>UP/I-324-05/18-01/71</t>
  </si>
  <si>
    <t>KATIĆ, vl. Ivica Katić</t>
  </si>
  <si>
    <t>Kralja Petra Svačića 52, Kaštel Lukšić</t>
  </si>
  <si>
    <t>zapadno od utoka rijeke Zrmanje u Novigradskom moru prema otočiću Školjić, Općina Jasenice</t>
  </si>
  <si>
    <t>HRVAQU000149</t>
  </si>
  <si>
    <t>426264,00
426619,04
426582,10
426227,29</t>
  </si>
  <si>
    <t>4896594,29
4896409,61
4896338,65
4896523,33</t>
  </si>
  <si>
    <t>UP/I-324-05/22-01/6</t>
  </si>
  <si>
    <t>525-13/0734-22-2</t>
  </si>
  <si>
    <t>ukidanje dozvole sa 6. travnja 2021. radi oduzimanja koncesije</t>
  </si>
  <si>
    <t>55.</t>
  </si>
  <si>
    <t>UP/I-324-05/18-01/73</t>
  </si>
  <si>
    <t>ORADA ADRIATIC d.o.o.</t>
  </si>
  <si>
    <t>040040829</t>
  </si>
  <si>
    <t>Turion 22, Cres</t>
  </si>
  <si>
    <t>područje otoka Cresa, predio Grada Cresa, akvatorij uvale Veli bok - uzgojno polje br. 1</t>
  </si>
  <si>
    <t>HRVAQU000156</t>
  </si>
  <si>
    <t>Primorsko-goranska</t>
  </si>
  <si>
    <t>330405.917889
330649.086250
330730.512009
330492.424889</t>
  </si>
  <si>
    <t>4989997.884357
4990178.381051
4990059.730497
4989876.298066</t>
  </si>
  <si>
    <t>UP/I-324-05/25-01/33</t>
  </si>
  <si>
    <t>525-12/794-25-1</t>
  </si>
  <si>
    <t>područje otoka Cresa, predio Grada Cresa, akvatorij uvale Veli bok - uzgojno polje br. 2</t>
  </si>
  <si>
    <t>HRVAQU000158</t>
  </si>
  <si>
    <t>330817.042826
330940.594710
331000.492837
330882.787998</t>
  </si>
  <si>
    <t>4989598.861428
4989781.464212
4989743.446482
4989554.591162</t>
  </si>
  <si>
    <t>područje otoka Cresa, predio Grada Cresa, akvatorij uvale Veli bok - uzgojno polje br. 3</t>
  </si>
  <si>
    <t>HRVAQU000159</t>
  </si>
  <si>
    <t>330910.944190
331107.617476
331149.768376
330955.044699</t>
  </si>
  <si>
    <t>4989232.932608
4989365.266497
4989298.806651
4989171.466100</t>
  </si>
  <si>
    <t>područje otoka Cresa, predio Grada Cresa, akvatorij uvale Veli bok - uzgojno polje br. 4</t>
  </si>
  <si>
    <t>HRVAQU000160</t>
  </si>
  <si>
    <t>330553.351182
330791.662349
330857.505133
330614.599743</t>
  </si>
  <si>
    <t>4990557.914268
4990770.389634
4990690.568473
4990478.308399</t>
  </si>
  <si>
    <t>područje otoka Cresa, predio Grada Cresa, akvatorij uvale Veli bok - uzgojno polje br. 5</t>
  </si>
  <si>
    <t>HRVAQU000161</t>
  </si>
  <si>
    <t>330655.579956
330741.106627
330637.282884
330551.726008</t>
  </si>
  <si>
    <t>4989316.158101
4989263.176725
4989088.773007
4989145.306702</t>
  </si>
  <si>
    <t>56.</t>
  </si>
  <si>
    <t>UP/I-324-05/18-01/72</t>
  </si>
  <si>
    <t>OSORČICA d.o.o.</t>
  </si>
  <si>
    <t>podno Osoršćice, u dijelu akvatorija od uvale Zaokolo do uvale Golubja jama (sjeveroistočni akvatorij Grada Malog Lošinj)</t>
  </si>
  <si>
    <t>HRVAQU000162</t>
  </si>
  <si>
    <t>5449634,53
5449697,78
5449987,94
5449924,70</t>
  </si>
  <si>
    <t>4951136,18
4951272,19
4951137,26
4951001,25</t>
  </si>
  <si>
    <t>UP/I-324-05/24-01/30</t>
  </si>
  <si>
    <t>525-13/794-24-1</t>
  </si>
  <si>
    <t>prijenos koncesije na ORADA ADRIATIC d.o.o.</t>
  </si>
  <si>
    <t>57.</t>
  </si>
  <si>
    <t>UP/I-324-05/18-01/74</t>
  </si>
  <si>
    <t>LABRAX ADRIA d.o.o.</t>
  </si>
  <si>
    <t>Žgaljići 30, Malinska</t>
  </si>
  <si>
    <t>akvatorij otoka Plavnik između rta Veli Pin i rta Mali Pin, Grad Krk - polje 1</t>
  </si>
  <si>
    <t>HRVAQU000163</t>
  </si>
  <si>
    <t>5461139389
5460986357
5461067821
5461220853</t>
  </si>
  <si>
    <t>4982242738
4982568593
4982606851
4982280996</t>
  </si>
  <si>
    <r>
      <t>lubin (</t>
    </r>
    <r>
      <rPr>
        <i/>
        <sz val="11"/>
        <color theme="1"/>
        <rFont val="Calibri"/>
        <family val="2"/>
        <charset val="238"/>
        <scheme val="minor"/>
      </rPr>
      <t>Dicentrarchus labrax</t>
    </r>
    <r>
      <rPr>
        <sz val="11"/>
        <color theme="1"/>
        <rFont val="Calibri"/>
        <family val="2"/>
        <charset val="238"/>
        <scheme val="minor"/>
      </rPr>
      <t>) i komarča (</t>
    </r>
    <r>
      <rPr>
        <i/>
        <sz val="11"/>
        <color theme="1"/>
        <rFont val="Calibri"/>
        <family val="2"/>
        <charset val="238"/>
        <scheme val="minor"/>
      </rPr>
      <t>Sparus aurata</t>
    </r>
    <r>
      <rPr>
        <sz val="11"/>
        <color theme="1"/>
        <rFont val="Calibri"/>
        <family val="2"/>
        <charset val="238"/>
        <scheme val="minor"/>
      </rPr>
      <t xml:space="preserve">) </t>
    </r>
  </si>
  <si>
    <t>akvatorij otoka Plavnik između rta Veli Pin i rta Mali Pin, Grad Krk - polje 2</t>
  </si>
  <si>
    <t>HRVAQU000164</t>
  </si>
  <si>
    <t>5461573218
5461420186
5461501649
5461654682</t>
  </si>
  <si>
    <t>4982259957
4982585811
4982624069
4982298215</t>
  </si>
  <si>
    <t>akvatorij otoka Plavnik između rta Veli Pin i rta Mali Pin, Grad Krk - polje 3 (ponton)</t>
  </si>
  <si>
    <t>HRVAQU000165</t>
  </si>
  <si>
    <t>5461409416
5461388162
5461397213
5461418468</t>
  </si>
  <si>
    <t>4982232352
4982277609
4982281860
4982236603</t>
  </si>
  <si>
    <t>58.</t>
  </si>
  <si>
    <t>UP/I-324-05/18-01/80</t>
  </si>
  <si>
    <t>MORSKI RIBOLOV, vl. Vladimir Bašić</t>
  </si>
  <si>
    <t>Rovinjska 1, Umag</t>
  </si>
  <si>
    <t>Savudrijska vala, polje A</t>
  </si>
  <si>
    <t>HRVAQU000166</t>
  </si>
  <si>
    <t>269920.011
270137.646
270039.712
269822.050</t>
  </si>
  <si>
    <t>5044459.080
5044184.757
5044107.047
5044381.348</t>
  </si>
  <si>
    <r>
      <t>dagnja (</t>
    </r>
    <r>
      <rPr>
        <i/>
        <sz val="11"/>
        <color theme="1"/>
        <rFont val="Calibri"/>
        <family val="2"/>
        <charset val="238"/>
        <scheme val="minor"/>
      </rPr>
      <t>Mytilus galloprovincialis</t>
    </r>
    <r>
      <rPr>
        <sz val="11"/>
        <color theme="1"/>
        <rFont val="Calibri"/>
        <family val="2"/>
        <charset val="238"/>
        <scheme val="minor"/>
      </rPr>
      <t>), kamenica (</t>
    </r>
    <r>
      <rPr>
        <i/>
        <sz val="11"/>
        <color theme="1"/>
        <rFont val="Calibri"/>
        <family val="2"/>
        <charset val="238"/>
        <scheme val="minor"/>
      </rPr>
      <t>Ostrea edulis</t>
    </r>
    <r>
      <rPr>
        <sz val="11"/>
        <color theme="1"/>
        <rFont val="Calibri"/>
        <family val="2"/>
        <charset val="238"/>
        <scheme val="minor"/>
      </rPr>
      <t>) i mala kapica (</t>
    </r>
    <r>
      <rPr>
        <i/>
        <sz val="11"/>
        <color theme="1"/>
        <rFont val="Calibri"/>
        <family val="2"/>
        <charset val="238"/>
        <scheme val="minor"/>
      </rPr>
      <t>Mimachlamys varia</t>
    </r>
    <r>
      <rPr>
        <sz val="11"/>
        <color theme="1"/>
        <rFont val="Calibri"/>
        <family val="2"/>
        <charset val="238"/>
        <scheme val="minor"/>
      </rPr>
      <t>)</t>
    </r>
  </si>
  <si>
    <t>Savudrijska vala, polje C</t>
  </si>
  <si>
    <t>HRVAQU000167</t>
  </si>
  <si>
    <t>270183.631
270401.303
270303.338
270085.666</t>
  </si>
  <si>
    <t>5044126.882
5043852.590
5043774.850
5044049.141</t>
  </si>
  <si>
    <t>Savudrijska vala, polje E</t>
  </si>
  <si>
    <t>HRVAQU000168</t>
  </si>
  <si>
    <t>269621.317
269726.189
269663.138
269558.266</t>
  </si>
  <si>
    <t>5044153.864
5044068.750
5043991.067
5044076.182</t>
  </si>
  <si>
    <t>59.</t>
  </si>
  <si>
    <t>UP/I-324-05/18-01/59</t>
  </si>
  <si>
    <t>Gospodarstvo "KIRIĆ", vl. Damir Kirić</t>
  </si>
  <si>
    <t>Črečan 82, Macinec</t>
  </si>
  <si>
    <t>ribnjak na području općine Nedelišće, k.o. Črečan, k.č.br. 885 i 886/1</t>
  </si>
  <si>
    <t>HRVAQU000170</t>
  </si>
  <si>
    <t>Međimurska</t>
  </si>
  <si>
    <t>katastarske čestice broj 885 i 886/1 na području općine Nedelišće u k.o. Črečan</t>
  </si>
  <si>
    <r>
      <t>šaran (</t>
    </r>
    <r>
      <rPr>
        <i/>
        <strike/>
        <sz val="11"/>
        <color rgb="FFFF0000"/>
        <rFont val="Calibri"/>
        <family val="2"/>
        <charset val="238"/>
        <scheme val="minor"/>
      </rPr>
      <t>Cyprinus carpio</t>
    </r>
    <r>
      <rPr>
        <strike/>
        <sz val="11"/>
        <color rgb="FFFF0000"/>
        <rFont val="Calibri"/>
        <family val="2"/>
        <charset val="238"/>
        <scheme val="minor"/>
      </rPr>
      <t>), bijeli amur (</t>
    </r>
    <r>
      <rPr>
        <i/>
        <strike/>
        <sz val="11"/>
        <color rgb="FFFF0000"/>
        <rFont val="Calibri"/>
        <family val="2"/>
        <charset val="238"/>
        <scheme val="minor"/>
      </rPr>
      <t>Ctenopharyngodon idella</t>
    </r>
    <r>
      <rPr>
        <strike/>
        <sz val="11"/>
        <color rgb="FFFF0000"/>
        <rFont val="Calibri"/>
        <family val="2"/>
        <charset val="238"/>
        <scheme val="minor"/>
      </rPr>
      <t>), sivi glavaš (</t>
    </r>
    <r>
      <rPr>
        <i/>
        <strike/>
        <sz val="11"/>
        <color rgb="FFFF0000"/>
        <rFont val="Calibri"/>
        <family val="2"/>
        <charset val="238"/>
        <scheme val="minor"/>
      </rPr>
      <t>Hypophthalmichthys nobilis</t>
    </r>
    <r>
      <rPr>
        <strike/>
        <sz val="11"/>
        <color rgb="FFFF0000"/>
        <rFont val="Calibri"/>
        <family val="2"/>
        <charset val="238"/>
        <scheme val="minor"/>
      </rPr>
      <t>), bijeli glavaš (</t>
    </r>
    <r>
      <rPr>
        <i/>
        <strike/>
        <sz val="11"/>
        <color rgb="FFFF0000"/>
        <rFont val="Calibri"/>
        <family val="2"/>
        <charset val="238"/>
        <scheme val="minor"/>
      </rPr>
      <t>Hypophthalmichthys molitrix)</t>
    </r>
    <r>
      <rPr>
        <strike/>
        <sz val="11"/>
        <color rgb="FFFF0000"/>
        <rFont val="Calibri"/>
        <family val="2"/>
        <charset val="238"/>
        <scheme val="minor"/>
      </rPr>
      <t>, som (</t>
    </r>
    <r>
      <rPr>
        <i/>
        <strike/>
        <sz val="11"/>
        <color rgb="FFFF0000"/>
        <rFont val="Calibri"/>
        <family val="2"/>
        <charset val="238"/>
        <scheme val="minor"/>
      </rPr>
      <t>Silurus glanis</t>
    </r>
    <r>
      <rPr>
        <strike/>
        <sz val="11"/>
        <color rgb="FFFF0000"/>
        <rFont val="Calibri"/>
        <family val="2"/>
        <charset val="238"/>
        <scheme val="minor"/>
      </rPr>
      <t>), smuđ (</t>
    </r>
    <r>
      <rPr>
        <i/>
        <strike/>
        <sz val="11"/>
        <color rgb="FFFF0000"/>
        <rFont val="Calibri"/>
        <family val="2"/>
        <charset val="238"/>
        <scheme val="minor"/>
      </rPr>
      <t>Sander lucioperca</t>
    </r>
    <r>
      <rPr>
        <strike/>
        <sz val="11"/>
        <color rgb="FFFF0000"/>
        <rFont val="Calibri"/>
        <family val="2"/>
        <charset val="238"/>
        <scheme val="minor"/>
      </rPr>
      <t>), štuka (</t>
    </r>
    <r>
      <rPr>
        <i/>
        <strike/>
        <sz val="11"/>
        <color rgb="FFFF0000"/>
        <rFont val="Calibri"/>
        <family val="2"/>
        <charset val="238"/>
        <scheme val="minor"/>
      </rPr>
      <t>Esox lucius</t>
    </r>
    <r>
      <rPr>
        <strike/>
        <sz val="11"/>
        <color rgb="FFFF0000"/>
        <rFont val="Calibri"/>
        <family val="2"/>
        <charset val="238"/>
        <scheme val="minor"/>
      </rPr>
      <t>), linjak (</t>
    </r>
    <r>
      <rPr>
        <i/>
        <strike/>
        <sz val="11"/>
        <color rgb="FFFF0000"/>
        <rFont val="Calibri"/>
        <family val="2"/>
        <charset val="238"/>
        <scheme val="minor"/>
      </rPr>
      <t>Tinca tinca</t>
    </r>
    <r>
      <rPr>
        <strike/>
        <sz val="11"/>
        <color rgb="FFFF0000"/>
        <rFont val="Calibri"/>
        <family val="2"/>
        <charset val="238"/>
        <scheme val="minor"/>
      </rPr>
      <t>) i kečiga (</t>
    </r>
    <r>
      <rPr>
        <i/>
        <strike/>
        <sz val="11"/>
        <color rgb="FFFF0000"/>
        <rFont val="Calibri"/>
        <family val="2"/>
        <charset val="238"/>
        <scheme val="minor"/>
      </rPr>
      <t>Acipenser ruthenus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</si>
  <si>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UP/I-324-05/19-01/97</t>
  </si>
  <si>
    <t>525-13/0803-19-1</t>
  </si>
  <si>
    <t>izdana dozvola br. 275 na RIBNJAK ČREČAN d.o.o.</t>
  </si>
  <si>
    <t>60.</t>
  </si>
  <si>
    <t>UP/I-324-05/18-01/79</t>
  </si>
  <si>
    <t>SHARK, vl. Petar Kraljević</t>
  </si>
  <si>
    <t>Pozioi 14, Umag</t>
  </si>
  <si>
    <t>Savudrijska vala, polje I.</t>
  </si>
  <si>
    <t>HRVAQU000172</t>
  </si>
  <si>
    <t>270088.440
270025.389
269947.706
270010.757</t>
  </si>
  <si>
    <t>5043582.048
5043504.366
5043567.414
5043645.096</t>
  </si>
  <si>
    <t>Savudrijska vala, polje II.</t>
  </si>
  <si>
    <t>HRVAQU000173</t>
  </si>
  <si>
    <t>269948.610
269885.559
269807.876
269870.927</t>
  </si>
  <si>
    <t>5043695.534
5043617.852
5043680.899
5043758.582</t>
  </si>
  <si>
    <t>Savudrijska vala, polje III.</t>
  </si>
  <si>
    <t>HRVAQU000174</t>
  </si>
  <si>
    <t>269808.781
269745.730
269668.047
269731.098</t>
  </si>
  <si>
    <t>5043809.020
5043731.338
5043794.385
5043872.068</t>
  </si>
  <si>
    <t>Savudrijska vala, polje IV.</t>
  </si>
  <si>
    <t>HRVAQU000175</t>
  </si>
  <si>
    <t>269668.951
269605.900
269528.217
269591.268</t>
  </si>
  <si>
    <t>5043922.506
5043844.823
5043907.871
5043985.554</t>
  </si>
  <si>
    <t>61.</t>
  </si>
  <si>
    <t>UP/I-324-05/18-01/78</t>
  </si>
  <si>
    <t>RIBNJAK 1961. d.o.o.</t>
  </si>
  <si>
    <t>010041751</t>
  </si>
  <si>
    <t>Sišćani 60, Čazma</t>
  </si>
  <si>
    <t>ribnjak 'Sišćani' na području grada Čazme, u k.o. Sišćani</t>
  </si>
  <si>
    <t>HRVAQU000179</t>
  </si>
  <si>
    <t>katastarske čestice sukladno članku 2. Ugovora o zakup za ribnjak u vlasništvu RH na području grada Čazme broj 32032486, KLASA: 320-02/16-02/7, URBROJ: 370-06-17-20, od 23. studenoga 2017. godine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</si>
  <si>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Hypophthalmichthys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Hypophthalmichthys molitrix)</t>
    </r>
    <r>
      <rPr>
        <sz val="11"/>
        <color theme="1"/>
        <rFont val="Calibri"/>
        <family val="2"/>
        <charset val="238"/>
        <scheme val="minor"/>
      </rPr>
      <t>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), kečiga (</t>
    </r>
    <r>
      <rPr>
        <i/>
        <sz val="11"/>
        <color theme="1"/>
        <rFont val="Calibri"/>
        <family val="2"/>
        <charset val="238"/>
        <scheme val="minor"/>
      </rPr>
      <t>Acipenser ruthenus</t>
    </r>
    <r>
      <rPr>
        <sz val="11"/>
        <color theme="1"/>
        <rFont val="Calibri"/>
        <family val="2"/>
        <charset val="238"/>
        <scheme val="minor"/>
      </rPr>
      <t>), grgeč (</t>
    </r>
    <r>
      <rPr>
        <i/>
        <sz val="11"/>
        <color theme="1"/>
        <rFont val="Calibri"/>
        <family val="2"/>
        <charset val="238"/>
        <scheme val="minor"/>
      </rPr>
      <t>Perca fluviatilis</t>
    </r>
    <r>
      <rPr>
        <sz val="11"/>
        <color theme="1"/>
        <rFont val="Calibri"/>
        <family val="2"/>
        <charset val="238"/>
        <scheme val="minor"/>
      </rPr>
      <t xml:space="preserve">), </t>
    </r>
    <r>
      <rPr>
        <sz val="11"/>
        <color theme="1"/>
        <rFont val="Calibri"/>
        <family val="2"/>
        <charset val="238"/>
        <scheme val="minor"/>
      </rPr>
      <t>deverika (</t>
    </r>
    <r>
      <rPr>
        <i/>
        <sz val="11"/>
        <color theme="1"/>
        <rFont val="Calibri"/>
        <family val="2"/>
        <charset val="238"/>
        <scheme val="minor"/>
      </rPr>
      <t>Abramis brama</t>
    </r>
    <r>
      <rPr>
        <sz val="11"/>
        <color theme="1"/>
        <rFont val="Calibri"/>
        <family val="2"/>
        <charset val="238"/>
        <scheme val="minor"/>
      </rPr>
      <t>), mrena (</t>
    </r>
    <r>
      <rPr>
        <i/>
        <sz val="11"/>
        <color theme="1"/>
        <rFont val="Calibri"/>
        <family val="2"/>
        <charset val="238"/>
        <scheme val="minor"/>
      </rPr>
      <t>Barbus barbus</t>
    </r>
    <r>
      <rPr>
        <sz val="11"/>
        <color theme="1"/>
        <rFont val="Calibri"/>
        <family val="2"/>
        <charset val="238"/>
        <scheme val="minor"/>
      </rPr>
      <t>) i bolen (</t>
    </r>
    <r>
      <rPr>
        <i/>
        <sz val="11"/>
        <color theme="1"/>
        <rFont val="Calibri"/>
        <family val="2"/>
        <charset val="238"/>
        <scheme val="minor"/>
      </rPr>
      <t>Aspius aspius</t>
    </r>
    <r>
      <rPr>
        <sz val="11"/>
        <color theme="1"/>
        <rFont val="Calibri"/>
        <family val="2"/>
        <charset val="238"/>
        <scheme val="minor"/>
      </rPr>
      <t>)</t>
    </r>
  </si>
  <si>
    <r>
      <t>Dopuštenje MZOIE za izlov i prodaju jedinki stranih  vrsta, koje se ne uzgajaju ciljano,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crni somić (</t>
    </r>
    <r>
      <rPr>
        <i/>
        <sz val="11"/>
        <color theme="1"/>
        <rFont val="Calibri"/>
        <family val="2"/>
        <charset val="238"/>
        <scheme val="minor"/>
      </rPr>
      <t>Ameiurus melas</t>
    </r>
    <r>
      <rPr>
        <sz val="11"/>
        <color theme="1"/>
        <rFont val="Calibri"/>
        <family val="2"/>
        <charset val="238"/>
        <scheme val="minor"/>
      </rPr>
      <t>), KLASA:UP/I-612-07/17-42/164, URBROJ: 517-07-1-1-2-18-5, od 28.2.2018.
Rješenjem o ispravku pogreške u dozvoli za akvakulturu, KLASA: UP/I-324-05/18-01/78, URBROJ: 525-13/1256-19-3, brisana vrsta kanalski som (</t>
    </r>
    <r>
      <rPr>
        <i/>
        <sz val="11"/>
        <color theme="1"/>
        <rFont val="Calibri"/>
        <family val="2"/>
        <charset val="238"/>
        <scheme val="minor"/>
      </rPr>
      <t>Ictalurus punctatus</t>
    </r>
    <r>
      <rPr>
        <sz val="11"/>
        <color theme="1"/>
        <rFont val="Calibri"/>
        <family val="2"/>
        <charset val="238"/>
        <scheme val="minor"/>
      </rPr>
      <t>)</t>
    </r>
  </si>
  <si>
    <t>62.</t>
  </si>
  <si>
    <t>UP/I-324-05/18-01/66</t>
  </si>
  <si>
    <t>POLJODAR TIM d.o.o.</t>
  </si>
  <si>
    <t>010002176</t>
  </si>
  <si>
    <t>09946482065</t>
  </si>
  <si>
    <t>Josipa Jelačića 77, Daruvar</t>
  </si>
  <si>
    <t>ribnjak 'Blagorodovac' na području općine Dežanovac u k.o. Blagorodovac, k.o. Kreštelovac i k.o. Sokolovac</t>
  </si>
  <si>
    <t>HRVAQU000180</t>
  </si>
  <si>
    <t>katastarske čestice sukladno članku 2. Ugovora o zakup za ribnjak u vlasništvu RH na području općine Dežanovac u k.o. Blagorodovac, k.o. Kreštelovac i k.o. Sokolovac broj 32026209, KLASA: 320-02/14-04/06, URBROJ: 370-06-16-23, od 1. srpnja 2016. godine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</si>
  <si>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Hypophthalmichthys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Hypophthalmichthys molitrix)</t>
    </r>
    <r>
      <rPr>
        <sz val="11"/>
        <color theme="1"/>
        <rFont val="Calibri"/>
        <family val="2"/>
        <charset val="238"/>
        <scheme val="minor"/>
      </rPr>
      <t>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 i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).</t>
    </r>
  </si>
  <si>
    <t>63.</t>
  </si>
  <si>
    <t>UP/I-324-05/18-01/81</t>
  </si>
  <si>
    <t>OSILOVAC d.o.o.</t>
  </si>
  <si>
    <t>050010119</t>
  </si>
  <si>
    <t>Ferićeva 16, Feričanci</t>
  </si>
  <si>
    <t>ribnjak na području općine Feričanci u k.o. Feričanci na k.č. br. 2</t>
  </si>
  <si>
    <t>HRVAQU000184</t>
  </si>
  <si>
    <t xml:space="preserve">Osječko-baranjska </t>
  </si>
  <si>
    <t>katastarska čestica broj 2 na području općine Feričanci u k.o. Feričanci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</si>
  <si>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Hypophthalmichtys molitrix)</t>
    </r>
    <r>
      <rPr>
        <sz val="11"/>
        <color theme="1"/>
        <rFont val="Calibri"/>
        <family val="2"/>
        <charset val="238"/>
        <scheme val="minor"/>
      </rPr>
      <t>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 i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).</t>
    </r>
  </si>
  <si>
    <t>64.</t>
  </si>
  <si>
    <t>UP/I-324-05/18-01/83</t>
  </si>
  <si>
    <t>0646997</t>
  </si>
  <si>
    <t>akvatorij između otoka Iža i otoka Sridnji, K.O. Veli Iž, Grad Zadar</t>
  </si>
  <si>
    <t>UP/I - 324-05/19-01/103</t>
  </si>
  <si>
    <t>525-13/0723-19-1</t>
  </si>
  <si>
    <t>65.</t>
  </si>
  <si>
    <t>UP/I-324-05/18-01/76</t>
  </si>
  <si>
    <t>V.I.R.I.B.U.S. d.o.o.</t>
  </si>
  <si>
    <t>080089451</t>
  </si>
  <si>
    <t>Pavla Radića 70, Zagreb</t>
  </si>
  <si>
    <t>Gračanski ribnjak na području Grada Zagreba u k.o. Gračani na k.č. br. 590/5</t>
  </si>
  <si>
    <t>HRVAQU000189</t>
  </si>
  <si>
    <t>Grad Zagreb</t>
  </si>
  <si>
    <t>katastarska čestica broj 590/5 na području Grada Zagreba u k.o. Gračani</t>
  </si>
  <si>
    <r>
      <t>kalifornijska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), potočna pastrva (</t>
    </r>
    <r>
      <rPr>
        <i/>
        <sz val="11"/>
        <color theme="1"/>
        <rFont val="Calibri"/>
        <family val="2"/>
        <charset val="238"/>
        <scheme val="minor"/>
      </rPr>
      <t>Salmo trutta</t>
    </r>
    <r>
      <rPr>
        <sz val="11"/>
        <color theme="1"/>
        <rFont val="Calibri"/>
        <family val="2"/>
        <charset val="238"/>
        <scheme val="minor"/>
      </rPr>
      <t>), mekousna pastrva (</t>
    </r>
    <r>
      <rPr>
        <i/>
        <sz val="11"/>
        <color theme="1"/>
        <rFont val="Calibri"/>
        <family val="2"/>
        <charset val="238"/>
        <scheme val="minor"/>
      </rPr>
      <t>Salmothymus obtusirostris</t>
    </r>
    <r>
      <rPr>
        <sz val="11"/>
        <color theme="1"/>
        <rFont val="Calibri"/>
        <family val="2"/>
        <charset val="238"/>
        <scheme val="minor"/>
      </rPr>
      <t>), lipljen (</t>
    </r>
    <r>
      <rPr>
        <i/>
        <sz val="11"/>
        <color theme="1"/>
        <rFont val="Calibri"/>
        <family val="2"/>
        <charset val="238"/>
        <scheme val="minor"/>
      </rPr>
      <t>Thymallus thymallus</t>
    </r>
    <r>
      <rPr>
        <sz val="11"/>
        <color theme="1"/>
        <rFont val="Calibri"/>
        <family val="2"/>
        <charset val="238"/>
        <scheme val="minor"/>
      </rPr>
      <t>), mladica (</t>
    </r>
    <r>
      <rPr>
        <i/>
        <sz val="11"/>
        <color theme="1"/>
        <rFont val="Calibri"/>
        <family val="2"/>
        <charset val="238"/>
        <scheme val="minor"/>
      </rPr>
      <t>Hucho hucho</t>
    </r>
    <r>
      <rPr>
        <sz val="11"/>
        <color theme="1"/>
        <rFont val="Calibri"/>
        <family val="2"/>
        <charset val="238"/>
        <scheme val="minor"/>
      </rPr>
      <t xml:space="preserve">), </t>
    </r>
    <r>
      <rPr>
        <sz val="11"/>
        <color theme="1"/>
        <rFont val="Calibri"/>
        <family val="2"/>
        <charset val="238"/>
        <scheme val="minor"/>
      </rP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 i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).</t>
    </r>
  </si>
  <si>
    <t>Ribnjak "Krčić" na području Grada Knina u k.o. Kninsko Polje, k.č.br. 5450, 5439/2, 5439/1 i 5438</t>
  </si>
  <si>
    <t>HRVAQU000191</t>
  </si>
  <si>
    <t>katastarske čestice broj 5450, 5439/2, 5439/1 i 5438 na području Grada Knina u k.o. Kninsko Polje</t>
  </si>
  <si>
    <r>
      <t>kalifornijska pastrva (</t>
    </r>
    <r>
      <rPr>
        <i/>
        <strike/>
        <sz val="11"/>
        <color rgb="FFFF0000"/>
        <rFont val="Calibri"/>
        <family val="2"/>
        <charset val="238"/>
        <scheme val="minor"/>
      </rPr>
      <t>Oncorhynchus mykiss</t>
    </r>
    <r>
      <rPr>
        <strike/>
        <sz val="11"/>
        <color rgb="FFFF0000"/>
        <rFont val="Calibri"/>
        <family val="2"/>
        <charset val="238"/>
        <scheme val="minor"/>
      </rPr>
      <t>), potočna pastrva (</t>
    </r>
    <r>
      <rPr>
        <i/>
        <strike/>
        <sz val="11"/>
        <color rgb="FFFF0000"/>
        <rFont val="Calibri"/>
        <family val="2"/>
        <charset val="238"/>
        <scheme val="minor"/>
      </rPr>
      <t>Salmo trutta</t>
    </r>
    <r>
      <rPr>
        <strike/>
        <sz val="11"/>
        <color rgb="FFFF0000"/>
        <rFont val="Calibri"/>
        <family val="2"/>
        <charset val="238"/>
        <scheme val="minor"/>
      </rPr>
      <t>), mekousna pastrva (</t>
    </r>
    <r>
      <rPr>
        <i/>
        <strike/>
        <sz val="11"/>
        <color rgb="FFFF0000"/>
        <rFont val="Calibri"/>
        <family val="2"/>
        <charset val="238"/>
        <scheme val="minor"/>
      </rPr>
      <t>Salmothymus obtusirostris</t>
    </r>
    <r>
      <rPr>
        <strike/>
        <sz val="11"/>
        <color rgb="FFFF0000"/>
        <rFont val="Calibri"/>
        <family val="2"/>
        <charset val="238"/>
        <scheme val="minor"/>
      </rPr>
      <t>), lipljen (</t>
    </r>
    <r>
      <rPr>
        <i/>
        <strike/>
        <sz val="11"/>
        <color rgb="FFFF0000"/>
        <rFont val="Calibri"/>
        <family val="2"/>
        <charset val="238"/>
        <scheme val="minor"/>
      </rPr>
      <t>Thymallus thymallus</t>
    </r>
    <r>
      <rPr>
        <strike/>
        <sz val="11"/>
        <color rgb="FFFF0000"/>
        <rFont val="Calibri"/>
        <family val="2"/>
        <charset val="238"/>
        <scheme val="minor"/>
      </rPr>
      <t>), mladica (</t>
    </r>
    <r>
      <rPr>
        <i/>
        <strike/>
        <sz val="11"/>
        <color rgb="FFFF0000"/>
        <rFont val="Calibri"/>
        <family val="2"/>
        <charset val="238"/>
        <scheme val="minor"/>
      </rPr>
      <t>Hucho hucho</t>
    </r>
    <r>
      <rPr>
        <strike/>
        <sz val="11"/>
        <color rgb="FFFF0000"/>
        <rFont val="Calibri"/>
        <family val="2"/>
        <charset val="238"/>
        <scheme val="minor"/>
      </rPr>
      <t>), šaran (</t>
    </r>
    <r>
      <rPr>
        <i/>
        <strike/>
        <sz val="11"/>
        <color rgb="FFFF0000"/>
        <rFont val="Calibri"/>
        <family val="2"/>
        <charset val="238"/>
        <scheme val="minor"/>
      </rPr>
      <t>Cyprinus carpio</t>
    </r>
    <r>
      <rPr>
        <strike/>
        <sz val="11"/>
        <color rgb="FFFF0000"/>
        <rFont val="Calibri"/>
        <family val="2"/>
        <charset val="238"/>
        <scheme val="minor"/>
      </rPr>
      <t>), bijeli amur (</t>
    </r>
    <r>
      <rPr>
        <i/>
        <strike/>
        <sz val="11"/>
        <color rgb="FFFF0000"/>
        <rFont val="Calibri"/>
        <family val="2"/>
        <charset val="238"/>
        <scheme val="minor"/>
      </rPr>
      <t>Ctenopharyngodon idella</t>
    </r>
    <r>
      <rPr>
        <strike/>
        <sz val="11"/>
        <color rgb="FFFF0000"/>
        <rFont val="Calibri"/>
        <family val="2"/>
        <charset val="238"/>
        <scheme val="minor"/>
      </rPr>
      <t>) i som (</t>
    </r>
    <r>
      <rPr>
        <i/>
        <strike/>
        <sz val="11"/>
        <color rgb="FFFF0000"/>
        <rFont val="Calibri"/>
        <family val="2"/>
        <charset val="238"/>
        <scheme val="minor"/>
      </rPr>
      <t>Silurus glanis</t>
    </r>
    <r>
      <rPr>
        <strike/>
        <sz val="11"/>
        <color rgb="FFFF0000"/>
        <rFont val="Calibri"/>
        <family val="2"/>
        <charset val="238"/>
        <scheme val="minor"/>
      </rPr>
      <t>).</t>
    </r>
  </si>
  <si>
    <t>UP/I-324-05/19-01/91</t>
  </si>
  <si>
    <t>ukidanje radi isteka Ugovora o privremenom korištenju ribnjaka u vlasništvu RH</t>
  </si>
  <si>
    <t>40196028635</t>
  </si>
  <si>
    <t>Ribnjak "Krčić" na području Grada Knina u k.o. Kninsko Polje, k.č.br. 5439/1, 5439/2 i 5450</t>
  </si>
  <si>
    <t>katastarske čestice broj5439/1, 5439/2 i 5450 na području Grada Knina u k.o. Kninsko Polje</t>
  </si>
  <si>
    <t>labrax</t>
  </si>
  <si>
    <t>dodavanje nove lokacije, ribnjak Krčić u Kninu</t>
  </si>
  <si>
    <t>UP/I-324-05/19-01/93</t>
  </si>
  <si>
    <t>UP/I-324-05/23-01/88</t>
  </si>
  <si>
    <t>izmjena datuma ukidanja s 19.4.2021. na 15.4.2023.</t>
  </si>
  <si>
    <t>UP/I-324-05/21-01/42</t>
  </si>
  <si>
    <t>28.4.2021.</t>
  </si>
  <si>
    <t>66.</t>
  </si>
  <si>
    <t>UP/I-324-05/18-01/86</t>
  </si>
  <si>
    <t>SIPA, vl. Andro Mekišić</t>
  </si>
  <si>
    <t>Luka 30, Luka</t>
  </si>
  <si>
    <t>Malostonski zaljev, polje 18</t>
  </si>
  <si>
    <t>HRVAQU000196</t>
  </si>
  <si>
    <t>6473019.00
6472987.00
6472906.00
6472934.00</t>
  </si>
  <si>
    <t>4747436.00
4747390.00
4747457.00
4747495.00</t>
  </si>
  <si>
    <t xml:space="preserve">67. </t>
  </si>
  <si>
    <t>UP/I-324-05/18-01/39</t>
  </si>
  <si>
    <t>RIBNJAČARSTVO POLJANA d.d.</t>
  </si>
  <si>
    <t>050001049</t>
  </si>
  <si>
    <t>Ribnjaci, Ribnjaci (Grad Lipik)</t>
  </si>
  <si>
    <t>ribnjak na području grada Lipika u k.o. Marino Selo i grada Garešnice u k.o. Uljanik</t>
  </si>
  <si>
    <t>HRVAQU000197</t>
  </si>
  <si>
    <t>Požeško-slavonska/ Bjelovarsko-bilogorska</t>
  </si>
  <si>
    <t>katastarske čestice sukladno članku 1. Ugovora o zakup ribnjaka u vlasništvu RH na području grada Lipika u k.o. Marino Selo i grada Garešnice u k.o. Uljanik, KLASA: 320-01/14-04/944, URBROJ: 370-02-14-15, od 22. listopada 2014. godine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</si>
  <si>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Hypophthalmichthys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Hypophthalmichthys molitrix)</t>
    </r>
    <r>
      <rPr>
        <sz val="11"/>
        <color theme="1"/>
        <rFont val="Calibri"/>
        <family val="2"/>
        <charset val="238"/>
        <scheme val="minor"/>
      </rPr>
      <t>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), karas (</t>
    </r>
    <r>
      <rPr>
        <i/>
        <sz val="11"/>
        <color theme="1"/>
        <rFont val="Calibri"/>
        <family val="2"/>
        <charset val="238"/>
        <scheme val="minor"/>
      </rPr>
      <t>Carassius carassius</t>
    </r>
    <r>
      <rPr>
        <sz val="11"/>
        <color theme="1"/>
        <rFont val="Calibri"/>
        <family val="2"/>
        <charset val="238"/>
        <scheme val="minor"/>
      </rPr>
      <t>), klen (</t>
    </r>
    <r>
      <rPr>
        <i/>
        <sz val="11"/>
        <color theme="1"/>
        <rFont val="Calibri"/>
        <family val="2"/>
        <charset val="238"/>
        <scheme val="minor"/>
      </rPr>
      <t>Squalius cephalus</t>
    </r>
    <r>
      <rPr>
        <sz val="11"/>
        <color theme="1"/>
        <rFont val="Calibri"/>
        <family val="2"/>
        <charset val="238"/>
        <scheme val="minor"/>
      </rPr>
      <t>), kečiga (</t>
    </r>
    <r>
      <rPr>
        <i/>
        <sz val="11"/>
        <color theme="1"/>
        <rFont val="Calibri"/>
        <family val="2"/>
        <charset val="238"/>
        <scheme val="minor"/>
      </rPr>
      <t>Acipenser ruthenus</t>
    </r>
    <r>
      <rPr>
        <sz val="11"/>
        <color theme="1"/>
        <rFont val="Calibri"/>
        <family val="2"/>
        <charset val="238"/>
        <scheme val="minor"/>
      </rPr>
      <t>), grgeč (</t>
    </r>
    <r>
      <rPr>
        <i/>
        <sz val="11"/>
        <color theme="1"/>
        <rFont val="Calibri"/>
        <family val="2"/>
        <charset val="238"/>
        <scheme val="minor"/>
      </rPr>
      <t>Perca fluviatilis</t>
    </r>
    <r>
      <rPr>
        <sz val="11"/>
        <color theme="1"/>
        <rFont val="Calibri"/>
        <family val="2"/>
        <charset val="238"/>
        <scheme val="minor"/>
      </rPr>
      <t>), pastrvski grgeč (</t>
    </r>
    <r>
      <rPr>
        <i/>
        <sz val="11"/>
        <color theme="1"/>
        <rFont val="Calibri"/>
        <family val="2"/>
        <charset val="238"/>
        <scheme val="minor"/>
      </rPr>
      <t>Micropterus salmoides</t>
    </r>
    <r>
      <rPr>
        <sz val="11"/>
        <color theme="1"/>
        <rFont val="Calibri"/>
        <family val="2"/>
        <charset val="238"/>
        <scheme val="minor"/>
      </rPr>
      <t>), kanalski som (</t>
    </r>
    <r>
      <rPr>
        <i/>
        <sz val="11"/>
        <color theme="1"/>
        <rFont val="Calibri"/>
        <family val="2"/>
        <charset val="238"/>
        <scheme val="minor"/>
      </rPr>
      <t>Ictalurus punctatus</t>
    </r>
    <r>
      <rPr>
        <sz val="11"/>
        <color theme="1"/>
        <rFont val="Calibri"/>
        <family val="2"/>
        <charset val="238"/>
        <scheme val="minor"/>
      </rPr>
      <t>), deverika (</t>
    </r>
    <r>
      <rPr>
        <i/>
        <sz val="11"/>
        <color theme="1"/>
        <rFont val="Calibri"/>
        <family val="2"/>
        <charset val="238"/>
        <scheme val="minor"/>
      </rPr>
      <t>Abramis brama</t>
    </r>
    <r>
      <rPr>
        <sz val="11"/>
        <color theme="1"/>
        <rFont val="Calibri"/>
        <family val="2"/>
        <charset val="238"/>
        <scheme val="minor"/>
      </rPr>
      <t>), crnooka deverika (</t>
    </r>
    <r>
      <rPr>
        <i/>
        <sz val="11"/>
        <color theme="1"/>
        <rFont val="Calibri"/>
        <family val="2"/>
        <charset val="238"/>
        <scheme val="minor"/>
      </rPr>
      <t>Ballerus sapa</t>
    </r>
    <r>
      <rPr>
        <sz val="11"/>
        <color theme="1"/>
        <rFont val="Calibri"/>
        <family val="2"/>
        <charset val="238"/>
        <scheme val="minor"/>
      </rPr>
      <t>), manjić (</t>
    </r>
    <r>
      <rPr>
        <i/>
        <sz val="11"/>
        <color theme="1"/>
        <rFont val="Calibri"/>
        <family val="2"/>
        <charset val="238"/>
        <scheme val="minor"/>
      </rPr>
      <t>Lota lota</t>
    </r>
    <r>
      <rPr>
        <sz val="11"/>
        <color theme="1"/>
        <rFont val="Calibri"/>
        <family val="2"/>
        <charset val="238"/>
        <scheme val="minor"/>
      </rPr>
      <t>), mrena (</t>
    </r>
    <r>
      <rPr>
        <i/>
        <sz val="11"/>
        <color theme="1"/>
        <rFont val="Calibri"/>
        <family val="2"/>
        <charset val="238"/>
        <scheme val="minor"/>
      </rPr>
      <t>Barbus barbus</t>
    </r>
    <r>
      <rPr>
        <sz val="11"/>
        <color theme="1"/>
        <rFont val="Calibri"/>
        <family val="2"/>
        <charset val="238"/>
        <scheme val="minor"/>
      </rPr>
      <t>), jez (</t>
    </r>
    <r>
      <rPr>
        <i/>
        <sz val="11"/>
        <color theme="1"/>
        <rFont val="Calibri"/>
        <family val="2"/>
        <charset val="238"/>
        <scheme val="minor"/>
      </rPr>
      <t>Leuciscus idus</t>
    </r>
    <r>
      <rPr>
        <sz val="11"/>
        <color theme="1"/>
        <rFont val="Calibri"/>
        <family val="2"/>
        <charset val="238"/>
        <scheme val="minor"/>
      </rPr>
      <t>), bolen (</t>
    </r>
    <r>
      <rPr>
        <i/>
        <sz val="11"/>
        <color theme="1"/>
        <rFont val="Calibri"/>
        <family val="2"/>
        <charset val="238"/>
        <scheme val="minor"/>
      </rPr>
      <t>Aspius aspius</t>
    </r>
    <r>
      <rPr>
        <sz val="11"/>
        <color theme="1"/>
        <rFont val="Calibri"/>
        <family val="2"/>
        <charset val="238"/>
        <scheme val="minor"/>
      </rPr>
      <t>) i moruna (</t>
    </r>
    <r>
      <rPr>
        <i/>
        <sz val="11"/>
        <color theme="1"/>
        <rFont val="Calibri"/>
        <family val="2"/>
        <charset val="238"/>
        <scheme val="minor"/>
      </rPr>
      <t>Huso huso</t>
    </r>
    <r>
      <rPr>
        <sz val="11"/>
        <color theme="1"/>
        <rFont val="Calibri"/>
        <family val="2"/>
        <charset val="238"/>
        <scheme val="minor"/>
      </rPr>
      <t>)</t>
    </r>
  </si>
  <si>
    <r>
      <t>Dopuštenje MZOIE za uzgoj strogo zaštićene zavičajne divlje vrste ribe moruna (</t>
    </r>
    <r>
      <rPr>
        <i/>
        <sz val="11"/>
        <color theme="1"/>
        <rFont val="Calibri"/>
        <family val="2"/>
        <charset val="238"/>
        <scheme val="minor"/>
      </rPr>
      <t>Huso huso</t>
    </r>
    <r>
      <rPr>
        <sz val="11"/>
        <color theme="1"/>
        <rFont val="Calibri"/>
        <family val="2"/>
        <charset val="238"/>
        <scheme val="minor"/>
      </rPr>
      <t>), KLASA: UP/I-612-07/16-46/83, URBROJ: 517-07-1-1-17-4, od 7.2.2017.
Dopuštenje MZOIE za izlov i prodaju jedinki stranih  vrsta, koje se ne uzgajaju ciljano,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), patuljasti somić (</t>
    </r>
    <r>
      <rPr>
        <i/>
        <sz val="11"/>
        <color theme="1"/>
        <rFont val="Calibri"/>
        <family val="2"/>
        <charset val="238"/>
        <scheme val="minor"/>
      </rPr>
      <t>Ameiurus nebulosus</t>
    </r>
    <r>
      <rPr>
        <sz val="11"/>
        <color theme="1"/>
        <rFont val="Calibri"/>
        <family val="2"/>
        <charset val="238"/>
        <scheme val="minor"/>
      </rPr>
      <t>) i sunčanica (</t>
    </r>
    <r>
      <rPr>
        <i/>
        <sz val="11"/>
        <color theme="1"/>
        <rFont val="Calibri"/>
        <family val="2"/>
        <charset val="238"/>
        <scheme val="minor"/>
      </rPr>
      <t>Lepomis gibbosus</t>
    </r>
    <r>
      <rPr>
        <sz val="11"/>
        <color theme="1"/>
        <rFont val="Calibri"/>
        <family val="2"/>
        <charset val="238"/>
        <scheme val="minor"/>
      </rPr>
      <t>) KLASA:UP/I-612-07/17-42/164, URBROJ: 517-07-1-1-2-18-5, od 18.10.2018.</t>
    </r>
  </si>
  <si>
    <t>68.</t>
  </si>
  <si>
    <t>UP/I-324-05/18-01/85</t>
  </si>
  <si>
    <t>ABALON, vl. Tomislav Bašić</t>
  </si>
  <si>
    <t>Savudrijska vala, polje B</t>
  </si>
  <si>
    <t>HRVAQU000204</t>
  </si>
  <si>
    <t>269815.398
270033.077
269935.111
269717.437</t>
  </si>
  <si>
    <t>5044333.370
5044059.082
5043981.342
5044255.638</t>
  </si>
  <si>
    <t>Savudrijska vala, polje D</t>
  </si>
  <si>
    <t>HRVAQU000205</t>
  </si>
  <si>
    <t>270079.028
270296.691
270198.734
269981.059</t>
  </si>
  <si>
    <t>5044001.180
5043726.882
5043649.148
5043923.442</t>
  </si>
  <si>
    <t>Savudrijska vala, polje F</t>
  </si>
  <si>
    <t>HRVAQU000206</t>
  </si>
  <si>
    <t>269757.070
269861.942
269798.891
269694.018</t>
  </si>
  <si>
    <t>5044043.687
5043958.573
5043880.890
5043966.055</t>
  </si>
  <si>
    <t>69.</t>
  </si>
  <si>
    <t>UP/I-324-05/18-01/84</t>
  </si>
  <si>
    <t>SRCE, vl. Jakša Mekišić</t>
  </si>
  <si>
    <t>Luka 24, Luka</t>
  </si>
  <si>
    <t>Malostonski zaljev, polje 61D</t>
  </si>
  <si>
    <t>HRVAQU000208</t>
  </si>
  <si>
    <t>6474549.86
6474640.86
6474684.07
6474589.35</t>
  </si>
  <si>
    <t>4747078.68
4746999.86
4747051.72
4747125.76</t>
  </si>
  <si>
    <t>Malostonski zaljev, polje 371B</t>
  </si>
  <si>
    <t>HRVAQU000209</t>
  </si>
  <si>
    <t>6474450.28
6474438.00
6474351.00
6474362.38</t>
  </si>
  <si>
    <t>4746791.61
4746777.00
4746864.00
4746879.95</t>
  </si>
  <si>
    <t>70.</t>
  </si>
  <si>
    <t>UP/I-324-05/18-01/87</t>
  </si>
  <si>
    <t>MORE LOŠINJ d.o.o.</t>
  </si>
  <si>
    <t>040226263</t>
  </si>
  <si>
    <t>Dražica 21, Mali Lošinj</t>
  </si>
  <si>
    <t>akvatorij u uvali Kaldonta, otok Cres, Grad Mali Lošinj</t>
  </si>
  <si>
    <t>HRVAQU000211</t>
  </si>
  <si>
    <t>337714.303
337711.433
337452.059
337424.104
337512.129
337555.519
337586.428</t>
  </si>
  <si>
    <t>4945742.069
4945643.657
4945645.256
4945852.230
4945860.138
4945830.223
4945755.011</t>
  </si>
  <si>
    <r>
      <t>lubin (</t>
    </r>
    <r>
      <rPr>
        <i/>
        <sz val="11"/>
        <color theme="1"/>
        <rFont val="Calibri"/>
        <family val="2"/>
        <charset val="238"/>
        <scheme val="minor"/>
      </rPr>
      <t>Dicentrarchus labrax</t>
    </r>
    <r>
      <rPr>
        <sz val="11"/>
        <color theme="1"/>
        <rFont val="Calibri"/>
        <family val="2"/>
        <charset val="238"/>
        <scheme val="minor"/>
      </rPr>
      <t>), komarča (</t>
    </r>
    <r>
      <rPr>
        <i/>
        <sz val="11"/>
        <color theme="1"/>
        <rFont val="Calibri"/>
        <family val="2"/>
        <charset val="238"/>
        <scheme val="minor"/>
      </rPr>
      <t>Sparus aurata</t>
    </r>
    <r>
      <rPr>
        <sz val="11"/>
        <color theme="1"/>
        <rFont val="Calibri"/>
        <family val="2"/>
        <charset val="238"/>
        <scheme val="minor"/>
      </rPr>
      <t>) i dagnja (</t>
    </r>
    <r>
      <rPr>
        <i/>
        <sz val="11"/>
        <color theme="1"/>
        <rFont val="Calibri"/>
        <family val="2"/>
        <charset val="238"/>
        <scheme val="minor"/>
      </rPr>
      <t>Mytilus galloprovincialis</t>
    </r>
    <r>
      <rPr>
        <sz val="11"/>
        <color theme="1"/>
        <rFont val="Calibri"/>
        <family val="2"/>
        <charset val="238"/>
        <scheme val="minor"/>
      </rPr>
      <t xml:space="preserve">) </t>
    </r>
  </si>
  <si>
    <t>100 ribe i 50 školjke</t>
  </si>
  <si>
    <t>polikultura</t>
  </si>
  <si>
    <t>71.</t>
  </si>
  <si>
    <t>MIAGRO d.o.o.</t>
  </si>
  <si>
    <t>030091396</t>
  </si>
  <si>
    <t>Stjepana Radića 1, Ribnjak (Grad Našice)</t>
  </si>
  <si>
    <t>ribnjak na području grada Našica u k.o. Breznica Našička</t>
  </si>
  <si>
    <t>HRVAQU000212</t>
  </si>
  <si>
    <t>katastarske čestice broj 2639, 2640, 2642, 2643, 2644/1, 2644/2, 2644/3, 2644/4, 2644/5, 2644/6, 2644/7, 2645, 2646, 2647, 2648, 2649, 2650, 2661/1, 2662, 2671/1, 2671/3, 2674, 2676/1, 2678, 2680 i 2682 na području Grada Našica u k.o. Breznica Našička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</si>
  <si>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Hypophthalmichthys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Hypophthalmichthys molitrix)</t>
    </r>
    <r>
      <rPr>
        <sz val="11"/>
        <color theme="1"/>
        <rFont val="Calibri"/>
        <family val="2"/>
        <charset val="238"/>
        <scheme val="minor"/>
      </rPr>
      <t>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), karas (</t>
    </r>
    <r>
      <rPr>
        <i/>
        <sz val="11"/>
        <color theme="1"/>
        <rFont val="Calibri"/>
        <family val="2"/>
        <charset val="238"/>
        <scheme val="minor"/>
      </rPr>
      <t>Carassius carassius</t>
    </r>
    <r>
      <rPr>
        <sz val="11"/>
        <color theme="1"/>
        <rFont val="Calibri"/>
        <family val="2"/>
        <charset val="238"/>
        <scheme val="minor"/>
      </rPr>
      <t>), kečiga (</t>
    </r>
    <r>
      <rPr>
        <i/>
        <sz val="11"/>
        <color theme="1"/>
        <rFont val="Calibri"/>
        <family val="2"/>
        <charset val="238"/>
        <scheme val="minor"/>
      </rPr>
      <t>Acipenser ruthenus</t>
    </r>
    <r>
      <rPr>
        <sz val="11"/>
        <color theme="1"/>
        <rFont val="Calibri"/>
        <family val="2"/>
        <charset val="238"/>
        <scheme val="minor"/>
      </rPr>
      <t>), grgeč (</t>
    </r>
    <r>
      <rPr>
        <i/>
        <sz val="11"/>
        <color theme="1"/>
        <rFont val="Calibri"/>
        <family val="2"/>
        <charset val="238"/>
        <scheme val="minor"/>
      </rPr>
      <t>Perca fluviatilis</t>
    </r>
    <r>
      <rPr>
        <sz val="11"/>
        <color theme="1"/>
        <rFont val="Calibri"/>
        <family val="2"/>
        <charset val="238"/>
        <scheme val="minor"/>
      </rPr>
      <t>), pastrvski grgeš (</t>
    </r>
    <r>
      <rPr>
        <i/>
        <sz val="11"/>
        <color theme="1"/>
        <rFont val="Calibri"/>
        <family val="2"/>
        <charset val="238"/>
        <scheme val="minor"/>
      </rPr>
      <t>Micropterus salmoides</t>
    </r>
    <r>
      <rPr>
        <sz val="11"/>
        <color theme="1"/>
        <rFont val="Calibri"/>
        <family val="2"/>
        <charset val="238"/>
        <scheme val="minor"/>
      </rPr>
      <t>), deverika (</t>
    </r>
    <r>
      <rPr>
        <i/>
        <sz val="11"/>
        <color theme="1"/>
        <rFont val="Calibri"/>
        <family val="2"/>
        <charset val="238"/>
        <scheme val="minor"/>
      </rPr>
      <t>Abramis brama</t>
    </r>
    <r>
      <rPr>
        <sz val="11"/>
        <color theme="1"/>
        <rFont val="Calibri"/>
        <family val="2"/>
        <charset val="238"/>
        <scheme val="minor"/>
      </rPr>
      <t>), mrena (</t>
    </r>
    <r>
      <rPr>
        <i/>
        <sz val="11"/>
        <color theme="1"/>
        <rFont val="Calibri"/>
        <family val="2"/>
        <charset val="238"/>
        <scheme val="minor"/>
      </rPr>
      <t>Barbus barbus</t>
    </r>
    <r>
      <rPr>
        <sz val="11"/>
        <color theme="1"/>
        <rFont val="Calibri"/>
        <family val="2"/>
        <charset val="238"/>
        <scheme val="minor"/>
      </rPr>
      <t>) i crvenperka (</t>
    </r>
    <r>
      <rPr>
        <i/>
        <sz val="11"/>
        <color theme="1"/>
        <rFont val="Calibri"/>
        <family val="2"/>
        <charset val="238"/>
        <scheme val="minor"/>
      </rPr>
      <t>Scardinius erytrophthalmus</t>
    </r>
    <r>
      <rPr>
        <sz val="11"/>
        <color theme="1"/>
        <rFont val="Calibri"/>
        <family val="2"/>
        <charset val="238"/>
        <scheme val="minor"/>
      </rPr>
      <t>)</t>
    </r>
  </si>
  <si>
    <t>Produženje datuma isteka dozvole</t>
  </si>
  <si>
    <t>UP/I-324-05/19-01/138</t>
  </si>
  <si>
    <t>525-13/0723-19-2</t>
  </si>
  <si>
    <t>UP/I-324-05/20-01/27</t>
  </si>
  <si>
    <t>Smanjenje proizvodne površine za 102,1184 ha i brisanje kč br. 2661/2, 2671/2, 2672 i 2692 u k.o. Našička Breznica</t>
  </si>
  <si>
    <t>UP/I-324-05/21-01/59</t>
  </si>
  <si>
    <t>promjena datuma ukidanja dozvole na 7.7.2028.</t>
  </si>
  <si>
    <t>UP/I-324-05/22-01/123</t>
  </si>
  <si>
    <t>525-12/794-22-2</t>
  </si>
  <si>
    <r>
      <t>Upis stranih  vrsta, koje se ne uzgajaju ciljano,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somića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 za stavljanje na tržište, sukladno rješenju MINGOR, do 15.02.2021., do zaključno 29.02.2024.</t>
    </r>
  </si>
  <si>
    <t>UP/I-324-05/24-01/1</t>
  </si>
  <si>
    <t>72.</t>
  </si>
  <si>
    <t>UP/I-324-05/18-01/93</t>
  </si>
  <si>
    <t>ISTRIDA d.o.o.</t>
  </si>
  <si>
    <t>040016135</t>
  </si>
  <si>
    <t>00019425295</t>
  </si>
  <si>
    <t>Bruno Valenti 61, Poreč</t>
  </si>
  <si>
    <t>Malenica, u Limskom zaljevu</t>
  </si>
  <si>
    <t>HRVAQU000215</t>
  </si>
  <si>
    <t>5396931.89
5397301.96
5397309.55
5396939.48</t>
  </si>
  <si>
    <t>4999170.04
4999321.87
4999303.37
4999151.53</t>
  </si>
  <si>
    <t>30 tona dagnji + 50 000 kom kamenica</t>
  </si>
  <si>
    <t>73.</t>
  </si>
  <si>
    <t>UP/I-324-05/18-01/92</t>
  </si>
  <si>
    <t>Val delle Navi, u Limskom zaljevu</t>
  </si>
  <si>
    <t>HRVAQU000219</t>
  </si>
  <si>
    <t>5398869.16
5399168.03
5399164.55
5398865.69</t>
  </si>
  <si>
    <t>4999675.89
4999649.82
4999609.37
4999636.04</t>
  </si>
  <si>
    <t>74.</t>
  </si>
  <si>
    <t>UP/I-324-05/18-01/88</t>
  </si>
  <si>
    <t>MF ŠKOLJKA, vl. Mato Franušić</t>
  </si>
  <si>
    <t>03030303431</t>
  </si>
  <si>
    <t>Luka 8, Luka</t>
  </si>
  <si>
    <t>Malostonski zaljev i Malo more, polje 27</t>
  </si>
  <si>
    <t>HRVAQU000220</t>
  </si>
  <si>
    <t>6475139,00
6475131,00
6475185,00
6475195,00</t>
  </si>
  <si>
    <t>4746751,00
4746740,00
4746697,00
4746707,00</t>
  </si>
  <si>
    <t>75.</t>
  </si>
  <si>
    <t>UP/I-324-05/18-01/89</t>
  </si>
  <si>
    <t>Malostonski zaljev i Malo more, polje 33A</t>
  </si>
  <si>
    <t>HRVAQU000223</t>
  </si>
  <si>
    <t>6479244
6479251
6479231
6479307
6479319</t>
  </si>
  <si>
    <t>4743263
4743274
4743300
4743237
4743247</t>
  </si>
  <si>
    <t>UP/I-324-05/23-01/4</t>
  </si>
  <si>
    <t>76.</t>
  </si>
  <si>
    <t>UP/I-324-05/18-01/90</t>
  </si>
  <si>
    <t>Malostonski zaljev, polje 68A</t>
  </si>
  <si>
    <t>HRVAQU000227</t>
  </si>
  <si>
    <t>6474778
6474780
6474783
6474749
6474760
6474749
6474745</t>
  </si>
  <si>
    <t>4746290
4746293
4746299
4746339
4746319
4746312
4746334</t>
  </si>
  <si>
    <t>UP/I-324-05/23-01/5</t>
  </si>
  <si>
    <t>Malostonski zaljev, polje 68B</t>
  </si>
  <si>
    <t>HRVAQU000228</t>
  </si>
  <si>
    <t>6474273
6474341
6474331
6474245</t>
  </si>
  <si>
    <t>4747154
4747140
4747108
4747131</t>
  </si>
  <si>
    <t>77.</t>
  </si>
  <si>
    <t>UP/I-324-05/18-01/91</t>
  </si>
  <si>
    <t>Malostonski zaljev, polje 375</t>
  </si>
  <si>
    <t>HRVAQU000229</t>
  </si>
  <si>
    <t>6475167,21
6475297,59
6475220,73
6475101,00</t>
  </si>
  <si>
    <t>4746930,17
4746875,25
4746741,61
4746820,99</t>
  </si>
  <si>
    <t>UP/I-324-05/22-01/19</t>
  </si>
  <si>
    <t>78.</t>
  </si>
  <si>
    <t>UP/I-324-05/18-01/94</t>
  </si>
  <si>
    <t>TONI, vl. Antonio Šatara</t>
  </si>
  <si>
    <t>Kroz polje 8, Ston</t>
  </si>
  <si>
    <t>Malostonski zaljev, polje 336</t>
  </si>
  <si>
    <t>HRVAQU000230</t>
  </si>
  <si>
    <t>6477861,00
6477973,00
6477957,00
6477845,00</t>
  </si>
  <si>
    <t>4744676,00
4744620,00
4744593,00
4744649,37</t>
  </si>
  <si>
    <t>Promjena vlasnika obrta iz 'Ankica Šatara, OIB: 96812542392' u 'Antonio Šatara, OIB: 90665164086'</t>
  </si>
  <si>
    <t>UP/I-324-05/19-01/53</t>
  </si>
  <si>
    <t>UP/I-324-05/22-01/20</t>
  </si>
  <si>
    <t>525-12/794-22-1</t>
  </si>
  <si>
    <t>Malostonski zaljev, polje 337</t>
  </si>
  <si>
    <t>HRVAQU000231</t>
  </si>
  <si>
    <t>6477630,61
6477652,76
6477644,93
6477621,68</t>
  </si>
  <si>
    <t>4744884,01
4744870,43
4744857,01
4744872,47</t>
  </si>
  <si>
    <t>79.</t>
  </si>
  <si>
    <t>UP/I-324-05/18-01/95</t>
  </si>
  <si>
    <t>DAVOR SILJAN, vl. Davor Siljan</t>
  </si>
  <si>
    <t>Viovica 26, Pula</t>
  </si>
  <si>
    <t>Pomerski školjić, Općina Medulin</t>
  </si>
  <si>
    <t>HRVAQU000232</t>
  </si>
  <si>
    <t>5414347,00
5414387,00
5414347,00
5414387,00</t>
  </si>
  <si>
    <t>4965281,00
4965281,00
4965181,00
4965181,00</t>
  </si>
  <si>
    <r>
      <t>dagnja (</t>
    </r>
    <r>
      <rPr>
        <i/>
        <sz val="11"/>
        <color theme="1"/>
        <rFont val="Calibri"/>
        <family val="2"/>
        <charset val="238"/>
        <scheme val="minor"/>
      </rPr>
      <t>Mytilus galloprovincialis</t>
    </r>
    <r>
      <rPr>
        <sz val="11"/>
        <color theme="1"/>
        <rFont val="Calibri"/>
        <family val="2"/>
        <charset val="238"/>
        <scheme val="minor"/>
      </rPr>
      <t>), kamenica (</t>
    </r>
    <r>
      <rPr>
        <i/>
        <sz val="11"/>
        <color theme="1"/>
        <rFont val="Calibri"/>
        <family val="2"/>
        <charset val="238"/>
        <scheme val="minor"/>
      </rPr>
      <t>Ostrea edulis</t>
    </r>
    <r>
      <rPr>
        <sz val="11"/>
        <color theme="1"/>
        <rFont val="Calibri"/>
        <family val="2"/>
        <charset val="238"/>
        <scheme val="minor"/>
      </rPr>
      <t>), prnjavica (</t>
    </r>
    <r>
      <rPr>
        <i/>
        <sz val="11"/>
        <color theme="1"/>
        <rFont val="Calibri"/>
        <family val="2"/>
        <charset val="238"/>
        <scheme val="minor"/>
      </rPr>
      <t>Venus verrucosa</t>
    </r>
    <r>
      <rPr>
        <sz val="11"/>
        <color theme="1"/>
        <rFont val="Calibri"/>
        <family val="2"/>
        <charset val="238"/>
        <scheme val="minor"/>
      </rPr>
      <t>), kunjka (</t>
    </r>
    <r>
      <rPr>
        <i/>
        <sz val="11"/>
        <color theme="1"/>
        <rFont val="Calibri"/>
        <family val="2"/>
        <charset val="238"/>
        <scheme val="minor"/>
      </rPr>
      <t>Arca noae</t>
    </r>
    <r>
      <rPr>
        <sz val="11"/>
        <color theme="1"/>
        <rFont val="Calibri"/>
        <family val="2"/>
        <charset val="238"/>
        <scheme val="minor"/>
      </rPr>
      <t>), rumenka (</t>
    </r>
    <r>
      <rPr>
        <i/>
        <sz val="11"/>
        <color theme="1"/>
        <rFont val="Calibri"/>
        <family val="2"/>
        <charset val="238"/>
        <scheme val="minor"/>
      </rPr>
      <t>Callista chione</t>
    </r>
    <r>
      <rPr>
        <sz val="11"/>
        <color theme="1"/>
        <rFont val="Calibri"/>
        <family val="2"/>
        <charset val="238"/>
        <scheme val="minor"/>
      </rPr>
      <t>) i kučica (</t>
    </r>
    <r>
      <rPr>
        <i/>
        <sz val="11"/>
        <color theme="1"/>
        <rFont val="Calibri"/>
        <family val="2"/>
        <charset val="238"/>
        <scheme val="minor"/>
      </rPr>
      <t>Ruditapes decussatus</t>
    </r>
    <r>
      <rPr>
        <sz val="11"/>
        <color theme="1"/>
        <rFont val="Calibri"/>
        <family val="2"/>
        <charset val="238"/>
        <scheme val="minor"/>
      </rPr>
      <t>)</t>
    </r>
  </si>
  <si>
    <t>Uvala Valun, Općina Medulin</t>
  </si>
  <si>
    <t>HRVAQU000233</t>
  </si>
  <si>
    <t>5413579,00
5413625,00
5413632,00
5413586,00</t>
  </si>
  <si>
    <t>4962912,00
4962932,00
4962912,00
4962894,00</t>
  </si>
  <si>
    <t>80.</t>
  </si>
  <si>
    <t>UP/I-324-05/18-01/48</t>
  </si>
  <si>
    <t>525-13/0803-18-6</t>
  </si>
  <si>
    <t>PATRICIJA, vl. Vlado Lisica</t>
  </si>
  <si>
    <t>Murvička 1, Zadar</t>
  </si>
  <si>
    <t>sjeverno od otoka Žižanj, Općina Tkon</t>
  </si>
  <si>
    <t>HRVAQU000234</t>
  </si>
  <si>
    <t>413183,95
413134,23
413142,90
413192,62</t>
  </si>
  <si>
    <t>4861372,13
4861376,48
4861476,05
4861471,70</t>
  </si>
  <si>
    <t>81.</t>
  </si>
  <si>
    <t>UP/I-324-05/18-01/97</t>
  </si>
  <si>
    <t>R.A.K., vl. Aldo Kočevar</t>
  </si>
  <si>
    <t>Kandlerova 32, Pula</t>
  </si>
  <si>
    <t>HRVAQU000235</t>
  </si>
  <si>
    <t>5414531.2644
5414602.6507
5414703.8175
5414632.4312</t>
  </si>
  <si>
    <t>4964848.6660
4964015.8839
4964972.6952
4964805.4773</t>
  </si>
  <si>
    <t>82.</t>
  </si>
  <si>
    <t>UP/I-324-05/18-01/96</t>
  </si>
  <si>
    <t>HRVAQU000236</t>
  </si>
  <si>
    <t>5413179.026
5413277.136
5413273.265
5413175.156</t>
  </si>
  <si>
    <t>4963138.451
4963119.099
4963099.477
4963118.829</t>
  </si>
  <si>
    <t>83.</t>
  </si>
  <si>
    <t>UP/I-324-05/18-01/100</t>
  </si>
  <si>
    <t>S.K.A.T. d.o.o.</t>
  </si>
  <si>
    <t>040124053</t>
  </si>
  <si>
    <t>09483014674</t>
  </si>
  <si>
    <t>Republika 31, Vabriga</t>
  </si>
  <si>
    <t>"Plićina Čivran", Općina Tar-Vabriga</t>
  </si>
  <si>
    <t>HRVAQU000237</t>
  </si>
  <si>
    <t>5388374.43
5388498.79
5388374.43
5388498.79</t>
  </si>
  <si>
    <t>5014836.47
5014836.47
5014636.47
5014636.47</t>
  </si>
  <si>
    <t>84.</t>
  </si>
  <si>
    <t>UP/I-324-05/18-01/101</t>
  </si>
  <si>
    <t>"Soline", Općina Tar-Vabriga</t>
  </si>
  <si>
    <t>HRVAQU000238</t>
  </si>
  <si>
    <t>5389508.07
5389688.07
5389508.07
5389688.07</t>
  </si>
  <si>
    <t>5015925.26
5015925.26
5015775.26
5015775.26</t>
  </si>
  <si>
    <t>85.</t>
  </si>
  <si>
    <t>UP/I-324-05/18-01/98</t>
  </si>
  <si>
    <t>SARDINA d.o.o.</t>
  </si>
  <si>
    <t>060012501</t>
  </si>
  <si>
    <t>Ratac 1, Postira</t>
  </si>
  <si>
    <t>Općina Milna, dio k.o. Milna, predio uvale Maslinova, površina za uzgoj ABCD</t>
  </si>
  <si>
    <t>HRVAQU000239</t>
  </si>
  <si>
    <t>Splitsko-dalmatinska</t>
  </si>
  <si>
    <t>6375652.03
6375698.03
6375759.19
6375715.83</t>
  </si>
  <si>
    <t>4796687.98
4796712.53
4796600.26
4796572.91</t>
  </si>
  <si>
    <t>Općina Milna, dio k.o. Milna, predio uvale Maslinova, površina za uzgoj EFGH</t>
  </si>
  <si>
    <t>HRVAQU000240</t>
  </si>
  <si>
    <t>6375763.37
6375840.51
6375947.15
6375869.89</t>
  </si>
  <si>
    <t>4796475.97
4796507.64
4796279.97
4796250.48</t>
  </si>
  <si>
    <t>Općina Milna, dio k.o. Milna, predio uvale Maslinova, površina za uzgoj IJKL</t>
  </si>
  <si>
    <t>HRVAQU000241</t>
  </si>
  <si>
    <t>6376149.30
6376228.76
6376163.88
6376078.74</t>
  </si>
  <si>
    <t>4796456.39
4796428.29
4796188.18
4796214.08</t>
  </si>
  <si>
    <t>Općina Milna, dio k.o. Milna, predio uvale Maslinova, površina za uzgoj MNOPRS</t>
  </si>
  <si>
    <t>HRVAQU000242</t>
  </si>
  <si>
    <t>6375905.30
6375904.30
6375895.88
6375892.88
6375889.81
6375902.86
6375890.19
6375845.88
6375809.06
6375731.85
6375732.08
6375707.62
6375814.71
6375861.83
6375880.48
6375901.01
6375944.24
6375964.15
6375951.20
6375966.66
6375961.23
6375951.42
6375946.47
6375943.45
6375906.23
6375906.71
6375904.30
6375900.24
6375896.32
6375897.83
6375907.13
6375921.94
6375935.26
6375938.12</t>
  </si>
  <si>
    <t>4797087.49
4797073.43
4797042.83
4797015.99
4797000.31
4796984.95
4796949.88
4796915.37
4796900.69
4796898.77
4796841.58
4796750.80
4796649.75
4796642.10
4796782.91
4796846.38
4796913.95
4796949.46
4796982.32
4796995.01
4797011.29
4797047.91
4797097.93
4797111.51
4797105.00
4797094.43
4797094.38
4797103.58
4797108.22
4797126.95
4797137.00
4797141.20
4797128.67
4797116.61</t>
  </si>
  <si>
    <r>
      <t>dagnja (</t>
    </r>
    <r>
      <rPr>
        <i/>
        <sz val="11"/>
        <color theme="1"/>
        <rFont val="Calibri"/>
        <family val="2"/>
        <charset val="238"/>
        <scheme val="minor"/>
      </rPr>
      <t>Mytilus galloprovincialis</t>
    </r>
    <r>
      <rPr>
        <sz val="11"/>
        <color theme="1"/>
        <rFont val="Calibri"/>
        <family val="2"/>
        <charset val="238"/>
        <scheme val="minor"/>
      </rPr>
      <t>)</t>
    </r>
  </si>
  <si>
    <t>Općina Milna, dio k.o. Milna, predio uvale Maslinova, površina za uzgoj TUVZ</t>
  </si>
  <si>
    <t>/</t>
  </si>
  <si>
    <t>86.</t>
  </si>
  <si>
    <t>UP/I-324-05/18-01/99</t>
  </si>
  <si>
    <t>akvatorij Vela Grška, u Općini Nerežišća, na otoku Braču</t>
  </si>
  <si>
    <t>HRVAQU000244</t>
  </si>
  <si>
    <t>498240.35
498429.80
498744.84
498555.39</t>
  </si>
  <si>
    <t>4794270.00
4794448.06
4794112.87
4793934.81</t>
  </si>
  <si>
    <r>
      <t>tuna (</t>
    </r>
    <r>
      <rPr>
        <i/>
        <sz val="11"/>
        <color theme="1"/>
        <rFont val="Calibri"/>
        <family val="2"/>
        <charset val="238"/>
        <scheme val="minor"/>
      </rPr>
      <t>Thunnus thynnus</t>
    </r>
    <r>
      <rPr>
        <sz val="11"/>
        <color theme="1"/>
        <rFont val="Calibri"/>
        <family val="2"/>
        <charset val="238"/>
        <scheme val="minor"/>
      </rPr>
      <t>)</t>
    </r>
  </si>
  <si>
    <t>87.</t>
  </si>
  <si>
    <t>UP/I-324-05/18-01/130</t>
  </si>
  <si>
    <t>Malostonski zaljev, polje 539</t>
  </si>
  <si>
    <t>HRVAQU000245</t>
  </si>
  <si>
    <t>6471509,00
6471342,00
6471234,00
6471402,00</t>
  </si>
  <si>
    <t>4748698,00
4748798,00
4748628,00
4748525,00</t>
  </si>
  <si>
    <t>UP/I-324-05/22-01/21</t>
  </si>
  <si>
    <t>88.</t>
  </si>
  <si>
    <t>UP/I-324-05/18-01/129</t>
  </si>
  <si>
    <t>Malostonski zaljev, polje 355</t>
  </si>
  <si>
    <t>HRVAQU000246</t>
  </si>
  <si>
    <t>6472831,71
6472922,86
6472874,14
6472787,48</t>
  </si>
  <si>
    <t>4748544,88
4748477,00
4748416,26
4748476,61</t>
  </si>
  <si>
    <t>UP/I-324-05/22-01/22</t>
  </si>
  <si>
    <t>89.</t>
  </si>
  <si>
    <t>UP/I-324-05/18-01/103</t>
  </si>
  <si>
    <t>CINCIN, vl. Ivan Zupičić</t>
  </si>
  <si>
    <t>Brgod br. 61, Trget</t>
  </si>
  <si>
    <t>Uvala Budava, Općina Marčana</t>
  </si>
  <si>
    <t>HRVAQU000247</t>
  </si>
  <si>
    <t>5420334.00
5420289.28
5420334.00
5420378.72</t>
  </si>
  <si>
    <t>4973106.00
4973083.64
4972994.20
4973016.56</t>
  </si>
  <si>
    <t>UP/I-324-05/23-01/79</t>
  </si>
  <si>
    <t>prijenos na CINCIN TRGET d.o.o.</t>
  </si>
  <si>
    <t>90.</t>
  </si>
  <si>
    <t>UP/I-324-05/18-01/104</t>
  </si>
  <si>
    <t>područje Raškog zaljeva, Općina Raša</t>
  </si>
  <si>
    <t>HRVAQU000248</t>
  </si>
  <si>
    <t>5427457.00
5427457.00
5427507.00
5427507.00</t>
  </si>
  <si>
    <t>4984095.30
4983995.30
4984095.30
4983995.30</t>
  </si>
  <si>
    <t>UP/I-324-05/23-01/80</t>
  </si>
  <si>
    <t>91.</t>
  </si>
  <si>
    <t>UP/I-324-05/18-01/105</t>
  </si>
  <si>
    <t>CIPLIĆ d.o.o.</t>
  </si>
  <si>
    <t>060087544</t>
  </si>
  <si>
    <t>Dinka Fabrisa 18 A, Trpanj</t>
  </si>
  <si>
    <t>Malostonski zaljev, polje 364</t>
  </si>
  <si>
    <t>HRVAQU000249</t>
  </si>
  <si>
    <t>6458823.32
6458979.30
6458982.47
6458963.45
6458853.68
6458796.34</t>
  </si>
  <si>
    <t>4752799.00
4752762.75
4752742.34
4752698.00
4752691.83
4752715.43</t>
  </si>
  <si>
    <t>UP/I-324-05/22-01/24</t>
  </si>
  <si>
    <t>92.</t>
  </si>
  <si>
    <t>UP/I-324-05/18-01/111</t>
  </si>
  <si>
    <t>NONOS DYO d.o.o.</t>
  </si>
  <si>
    <t>080755018</t>
  </si>
  <si>
    <t>Bistrina b.b., Ston</t>
  </si>
  <si>
    <t>Malostonski zaljev, polje 51D</t>
  </si>
  <si>
    <t>HRVAQU000250</t>
  </si>
  <si>
    <t>6472183
6472395
6472273
6472077</t>
  </si>
  <si>
    <t>4747587
4747906
4747999
4747697</t>
  </si>
  <si>
    <t>93.</t>
  </si>
  <si>
    <t>UP/I-324-05/18-01/112</t>
  </si>
  <si>
    <t>Malostonski zaljev, polje 51B</t>
  </si>
  <si>
    <t>HRVAQU000251</t>
  </si>
  <si>
    <t>6476226
6476324
6476032
6475955</t>
  </si>
  <si>
    <t>4747639
4747571
4747164
4747157</t>
  </si>
  <si>
    <t>UP/I-324-05/24-01/31</t>
  </si>
  <si>
    <t>Malostonski zaljev, polje 51C</t>
  </si>
  <si>
    <t>HRVAQU000252</t>
  </si>
  <si>
    <t>6472420
6472639
6472401
6472190</t>
  </si>
  <si>
    <t>4747342
4747734
4747904
4747581</t>
  </si>
  <si>
    <t>Malostonski zaljev, polje 366</t>
  </si>
  <si>
    <t>HRVAQU000253</t>
  </si>
  <si>
    <t>6474896,00
6474896,00
6474934,00
6474931,00</t>
  </si>
  <si>
    <t>4746181,00
4746185,00
4746160,00
4746157,00</t>
  </si>
  <si>
    <t>UP/I-324-05/23-01/6</t>
  </si>
  <si>
    <t>Malostonski zaljev, polje 377</t>
  </si>
  <si>
    <t>HRVAQU000254</t>
  </si>
  <si>
    <t>6475007,00
6475075,00
6475047,00
6474984,00</t>
  </si>
  <si>
    <t>4747023,00
4746984,00
4746945,00
4746988,00</t>
  </si>
  <si>
    <t>94.</t>
  </si>
  <si>
    <t>UP/I-324-05/18-01/106</t>
  </si>
  <si>
    <t>FRIŠKINA d.o.o.</t>
  </si>
  <si>
    <t>060140082</t>
  </si>
  <si>
    <t>Domilijina 8, Split</t>
  </si>
  <si>
    <t>akvatorij uvale Movar (ribogojilišno polje 2)</t>
  </si>
  <si>
    <t>PONIŠTENA-NIJE DOBILA BROJ U BAZI</t>
  </si>
  <si>
    <t>5578141.41
5578107.07
5578138.59
5578172.88</t>
  </si>
  <si>
    <t>4818711.67
4818735.75
4818780.80
4818756.77</t>
  </si>
  <si>
    <t>UP/I-324-05/19-01/01</t>
  </si>
  <si>
    <t>525-13/0336-19-1</t>
  </si>
  <si>
    <t>PONIŠTENA DOZVOLA! Izvršno od 8.1.2019.</t>
  </si>
  <si>
    <t>95.</t>
  </si>
  <si>
    <t>KRINJICE, vl. Neda Kunica</t>
  </si>
  <si>
    <t>Zamaslina 3, Ston</t>
  </si>
  <si>
    <t>Malostonski zaljev, polje 30A</t>
  </si>
  <si>
    <t>HRVAQU000255</t>
  </si>
  <si>
    <t>6478074,00
6478144,00
6478136,00
6478057,00</t>
  </si>
  <si>
    <t>4743646,00
4743613,00
4743590,00
4743629,37</t>
  </si>
  <si>
    <t>UP/I-324-05/23-01/7</t>
  </si>
  <si>
    <t>Malostonski zaljev, polje 322</t>
  </si>
  <si>
    <t>HRVAQU000256</t>
  </si>
  <si>
    <t>6478808,57
6478883,52
6478870,92
6478793,01</t>
  </si>
  <si>
    <t>4743350,70
4743305,25
4743273,76
4743327,75</t>
  </si>
  <si>
    <t>UP/I-324-05/22-01/25</t>
  </si>
  <si>
    <t>Malostonski zaljev, polje 333</t>
  </si>
  <si>
    <t>HRVAQU000257</t>
  </si>
  <si>
    <t>6478774,40
6478853,54
6478830,48
6478747,13</t>
  </si>
  <si>
    <t>4743978,64
4743918,12
4743882,74
4743946,06</t>
  </si>
  <si>
    <t>Malostonski zaljev, polje 503</t>
  </si>
  <si>
    <t>HRVAQU000258</t>
  </si>
  <si>
    <t>6478709,00
6478754,00
6478676,00
6478619,00</t>
  </si>
  <si>
    <t>4743919,00
4744007,00
4744060,00
4743986,00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</si>
  <si>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</si>
  <si>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600957,67
600984,36
601064,57
601042,14</t>
  </si>
  <si>
    <t>4745149,97
4745183,03
4745123,92
4745088,13</t>
  </si>
  <si>
    <t>upis nove lokacije</t>
  </si>
  <si>
    <t>UP/I-324-05/22-01/131</t>
  </si>
  <si>
    <t>Malostonski zaljev, polje 1017</t>
  </si>
  <si>
    <t>HRVAQU000514</t>
  </si>
  <si>
    <t>599600,43
599688,53
599672,32
599703,95
599730,74
599611,82</t>
  </si>
  <si>
    <t>4745126,01
4745050,43
4745030,61
4745007,02
4745042,51
4745139,94</t>
  </si>
  <si>
    <t>600273,23
600289,92
600360,51
600352,91</t>
  </si>
  <si>
    <t>4744820,00
4744837,96
4744806,21
4744783,07</t>
  </si>
  <si>
    <t>ponovni upis lokacije nakon obnove Ugovora o koncesiji</t>
  </si>
  <si>
    <t>UP/I-324-05/23-01/37</t>
  </si>
  <si>
    <t>600828,84
600884,52
600963,46
600920,03</t>
  </si>
  <si>
    <t>4745187,63
4745262,64
4745211,03
4745122,23</t>
  </si>
  <si>
    <t>96.</t>
  </si>
  <si>
    <t>UP/I-324-05/18-01/113</t>
  </si>
  <si>
    <t>Braniteljsko ribarska zadruga Dagnja</t>
  </si>
  <si>
    <t>Ražanačka 49, Zadar</t>
  </si>
  <si>
    <t>Seline, Općina Starigrad</t>
  </si>
  <si>
    <t>HRVAQU000259</t>
  </si>
  <si>
    <t>5541302,39
5541521,52
5541762,40
5541785,16
5541503,60
5541272,02</t>
  </si>
  <si>
    <t>4903137,89
4903036,87
4903022,78
4902950,36
4902965,23
4903072,01</t>
  </si>
  <si>
    <t>UP/I-324-05/20-01/38</t>
  </si>
  <si>
    <t>97.</t>
  </si>
  <si>
    <t>UP/I-324-05/18-01/77</t>
  </si>
  <si>
    <t>525-13/1256-18-6</t>
  </si>
  <si>
    <t>IHOR PARK d.o.o.</t>
  </si>
  <si>
    <t>080251580</t>
  </si>
  <si>
    <t>Crna Mlaka 9, Jastrebarsko</t>
  </si>
  <si>
    <t>ribnjak Crna Mlaka na području Općine Klinča Sela u k.o. Zdenčina</t>
  </si>
  <si>
    <t>HRVAQU000260</t>
  </si>
  <si>
    <t>Zagrebačka</t>
  </si>
  <si>
    <t>katastarske čestice broj 886/3, 886/5, 888/5, 888/7, 890/3, 891/2, 893/3, 894/3, 894/5, 896/3, 897/3, 897/5, 932/2, 979/2, 1158/3, 1159, 1160/1, 1160/2, 1161, 1162/1, 1164, 1165, 11669/6, 1166/7, 1167, 1168, 1169, 1173/2, 1173/3, 1173/6, 1174/1, 1174/2, 1174/3, 1174/4, 1175, 1176/6A, 1176/6B, 1176/6C, 1176/3, 1176/5, 1180, 1181, 1182/2, 1183, 1184, 1185, 1186/1, 1186/2, 1187/1, 1187/2, 1187/3, 1187/8, 1188, 1189, 1190, 1191, 1192, 1193, 1194, 1195, 1196, 1198, 1199/5, 1199/7, 1199/12, 1199/13, 1199/16, 1200/4, 1200/5 i 1200/6 u k.o. Zdenčina, Općina Klinča Sela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</si>
  <si>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Hypophthalmichtys molitrix)</t>
    </r>
    <r>
      <rPr>
        <sz val="11"/>
        <color theme="1"/>
        <rFont val="Calibri"/>
        <family val="2"/>
        <charset val="238"/>
        <scheme val="minor"/>
      </rPr>
      <t>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 i deverika (</t>
    </r>
    <r>
      <rPr>
        <i/>
        <sz val="11"/>
        <color theme="1"/>
        <rFont val="Calibri"/>
        <family val="2"/>
        <charset val="238"/>
        <scheme val="minor"/>
      </rPr>
      <t>Abramis brama</t>
    </r>
    <r>
      <rPr>
        <sz val="11"/>
        <color theme="1"/>
        <rFont val="Calibri"/>
        <family val="2"/>
        <charset val="238"/>
        <scheme val="minor"/>
      </rPr>
      <t>)</t>
    </r>
  </si>
  <si>
    <t>promjena pravnog oblika društva iz "dioničko društvo" u "društvo s ograničenom odgovornošću"</t>
  </si>
  <si>
    <t>UP/I-324-05/20-01/31</t>
  </si>
  <si>
    <r>
      <t>produženje dopuštenja za izlovh i prodaju jedinki stranih vrsta riba: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 sukladno rješenju MINGOR KLASA: UP/I-612-07/20-42/122, URBROJ: 517-05-1-1-20-4, od 16.12.2020. (važi do 31.12.2023.)</t>
    </r>
  </si>
  <si>
    <t>UP/I-324-05/22-01/92</t>
  </si>
  <si>
    <r>
      <t>produženje dopuštenja za izlovh i prodaju jedinki stranih vrsta riba: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 sukladno rješenju MINGOR KLASA: UP/I-352-04/24-03/17, URBROJ: 517-10-1-1-24-2, od 23.01.2024. (važi do 23.01.2027.)</t>
    </r>
  </si>
  <si>
    <t>UP/I-324-05/24-01/4</t>
  </si>
  <si>
    <t>98.</t>
  </si>
  <si>
    <t>UP/I-324-05/18-01/108</t>
  </si>
  <si>
    <t>CRKVICA, vl. Ante Šerlija</t>
  </si>
  <si>
    <t>Široka ulica 8, Ston</t>
  </si>
  <si>
    <t>Malostonski zaljev, polje 168</t>
  </si>
  <si>
    <t>HRVAQU000261</t>
  </si>
  <si>
    <t>6471459,57
6471554,90
6471501,57
6471412,58</t>
  </si>
  <si>
    <t>4744567,29
4749505,99
4749435,36
4749507,32</t>
  </si>
  <si>
    <t>UP/I-324-05/22-01/26</t>
  </si>
  <si>
    <t>Malostonski zaljev, polje 159</t>
  </si>
  <si>
    <t>HRVAQU000262</t>
  </si>
  <si>
    <t>6471830,78
6471878,78
6471973,53
6471925,87</t>
  </si>
  <si>
    <t>4749174,87
4749268,82
4749201,79
4749117,17</t>
  </si>
  <si>
    <t>Malostonski zaljev, polje 160</t>
  </si>
  <si>
    <t>HRVAQU000263</t>
  </si>
  <si>
    <t>6471925,87
6471973,53
6472062,05
6472014,27</t>
  </si>
  <si>
    <t>4749117,17
4749201,79
4749139,18
4749062,78</t>
  </si>
  <si>
    <t>99.</t>
  </si>
  <si>
    <t>UP/I-324-05/18-01/109</t>
  </si>
  <si>
    <t>Malostonski zaljev, polje 92</t>
  </si>
  <si>
    <t>HRVAQU000264</t>
  </si>
  <si>
    <t>m2</t>
  </si>
  <si>
    <t>6477401,43
6477488,76
6477474,18
6477386,55</t>
  </si>
  <si>
    <t>4744961,55
4744912,70
4744886,48
4744935,50</t>
  </si>
  <si>
    <t>Malostonski zaljev, polje 42</t>
  </si>
  <si>
    <t>HRVAQU000265</t>
  </si>
  <si>
    <t>6477547
6477578
6477662
6477632
6476410
6476512
6476530
6476566
6476584
6476567
6477517
6477521
6477493
6477491
6477505
6477686
6477697
6477756
6477760
6477743
6477670
6477761</t>
  </si>
  <si>
    <t>4744521
4744556
4744491
4744451
4745483
4745487
4745478
4745438
4745405
4745418
4744935
4744945
4744956
4744952
4744939
4744828
4744842
4744786
4744792
4744817
4744796
4744750</t>
  </si>
  <si>
    <t>UP/I-324-05/23-01/8</t>
  </si>
  <si>
    <t>100.</t>
  </si>
  <si>
    <t>UP/I-324-05/18-01/110</t>
  </si>
  <si>
    <t>ŠKOLJKA, vl. Mato Ledinić</t>
  </si>
  <si>
    <t>Ive Vojnovića 66, Dubrovnik</t>
  </si>
  <si>
    <t>Malostonski zaljev, polje 415</t>
  </si>
  <si>
    <t>HRVAQU000271</t>
  </si>
  <si>
    <t>6457362,26
6457372,68
6457463,10
6457454,06</t>
  </si>
  <si>
    <t>4752570,77
4752646,65
4752633,11
4752565,57</t>
  </si>
  <si>
    <t>UP/I-324-05/22-01/27</t>
  </si>
  <si>
    <t>Malostonski zaljev, polje 48</t>
  </si>
  <si>
    <t>HRVAQU000272</t>
  </si>
  <si>
    <t>6457345,00
6457220,00
6457219,00
6457340,00</t>
  </si>
  <si>
    <t>4752639,00
4752667,00
4752644,00
4752618,00</t>
  </si>
  <si>
    <t>101.</t>
  </si>
  <si>
    <t>UP/I-324-05/18-01/114</t>
  </si>
  <si>
    <t>DADO, vl. Davor Cvjetanović</t>
  </si>
  <si>
    <t>06286407971</t>
  </si>
  <si>
    <t>Od Stoviša 26, Ston</t>
  </si>
  <si>
    <t>Malostonski zaljev, polje 46A</t>
  </si>
  <si>
    <t>HRVAQU000275</t>
  </si>
  <si>
    <t>6478166,00
6478227,00
6478203,00
6478146,00</t>
  </si>
  <si>
    <t>4743659,00
4743635,00
4743592,00
4743614,00</t>
  </si>
  <si>
    <t>UP/I-324-05/22-01/28</t>
  </si>
  <si>
    <t>102.</t>
  </si>
  <si>
    <t>UP/I-324-05/18-01/115</t>
  </si>
  <si>
    <t>MILJEVIĆ, vl. Andro Miljević</t>
  </si>
  <si>
    <t>Štedrica 6, Topolo</t>
  </si>
  <si>
    <t>Malostonski zaljev, polje 350</t>
  </si>
  <si>
    <t>HRVAQU000279</t>
  </si>
  <si>
    <t>6476229,5
6476247,31
6476205,48
6476177,33</t>
  </si>
  <si>
    <t>4748374,62
4748358,23
4748316,43
4748351,45</t>
  </si>
  <si>
    <t>UP/I-324-05/22-01/29</t>
  </si>
  <si>
    <t>Malostonski zaljev, polje 523</t>
  </si>
  <si>
    <t>HRVAQU000281</t>
  </si>
  <si>
    <t>6476195,00
6476157,00
6476064,00
6476109,00</t>
  </si>
  <si>
    <t>4748228,00
4748146,00
4748221,00
4748296,00</t>
  </si>
  <si>
    <t>Malostonski zaljev, polje 526</t>
  </si>
  <si>
    <t>HRVAQU000283</t>
  </si>
  <si>
    <t>6476007,00
6475998,00
6475984,00
6475996,00</t>
  </si>
  <si>
    <t>4747982,00
4747903,00
4747902,00
4747983,00</t>
  </si>
  <si>
    <t>103.</t>
  </si>
  <si>
    <t>UP/I-324-05/18-01/47</t>
  </si>
  <si>
    <t>RIBNJACI KUPA d.o.o.</t>
  </si>
  <si>
    <t>080695476</t>
  </si>
  <si>
    <t>Mrzljaki 108, Draganić</t>
  </si>
  <si>
    <t>ribnjak na području općine Draganić u k.o. Draganić</t>
  </si>
  <si>
    <t>HRVAQU000284</t>
  </si>
  <si>
    <t>Karlovačka</t>
  </si>
  <si>
    <t>katastarske česticae sukladno članku 2. Ugovora o zakupu za ribnjak u vlasništvu Republike Hrvatske na području općine Draganić, KLASA: 320-01/14-04/798, URBROJ: 370-06-15-19, od 16. studenoga 2015. godine, sklopljenog između Republike Hrvatske i društva Ribnjaci Kupa d.o.o., OIB:37463118234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</si>
  <si>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Hypophthalmichtys molitrix)</t>
    </r>
    <r>
      <rPr>
        <sz val="11"/>
        <color theme="1"/>
        <rFont val="Calibri"/>
        <family val="2"/>
        <charset val="238"/>
        <scheme val="minor"/>
      </rPr>
      <t>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), karas (</t>
    </r>
    <r>
      <rPr>
        <i/>
        <sz val="11"/>
        <color theme="1"/>
        <rFont val="Calibri"/>
        <family val="2"/>
        <charset val="238"/>
        <scheme val="minor"/>
      </rPr>
      <t>Carassius carassius</t>
    </r>
    <r>
      <rPr>
        <sz val="11"/>
        <color theme="1"/>
        <rFont val="Calibri"/>
        <family val="2"/>
        <charset val="238"/>
        <scheme val="minor"/>
      </rPr>
      <t>), kečiga (</t>
    </r>
    <r>
      <rPr>
        <i/>
        <sz val="11"/>
        <color theme="1"/>
        <rFont val="Calibri"/>
        <family val="2"/>
        <charset val="238"/>
        <scheme val="minor"/>
      </rPr>
      <t>Acipenser ruthenus</t>
    </r>
    <r>
      <rPr>
        <sz val="11"/>
        <color theme="1"/>
        <rFont val="Calibri"/>
        <family val="2"/>
        <charset val="238"/>
        <scheme val="minor"/>
      </rPr>
      <t>), grgeč (</t>
    </r>
    <r>
      <rPr>
        <i/>
        <sz val="11"/>
        <color theme="1"/>
        <rFont val="Calibri"/>
        <family val="2"/>
        <charset val="238"/>
        <scheme val="minor"/>
      </rPr>
      <t>Perca fluviatilis</t>
    </r>
    <r>
      <rPr>
        <sz val="11"/>
        <color theme="1"/>
        <rFont val="Calibri"/>
        <family val="2"/>
        <charset val="238"/>
        <scheme val="minor"/>
      </rPr>
      <t>), pastrvski grgeč (</t>
    </r>
    <r>
      <rPr>
        <i/>
        <sz val="11"/>
        <color theme="1"/>
        <rFont val="Calibri"/>
        <family val="2"/>
        <charset val="238"/>
        <scheme val="minor"/>
      </rPr>
      <t>Micropterus salmoides</t>
    </r>
    <r>
      <rPr>
        <sz val="11"/>
        <color theme="1"/>
        <rFont val="Calibri"/>
        <family val="2"/>
        <charset val="238"/>
        <scheme val="minor"/>
      </rPr>
      <t>),  deverika (</t>
    </r>
    <r>
      <rPr>
        <i/>
        <sz val="11"/>
        <color theme="1"/>
        <rFont val="Calibri"/>
        <family val="2"/>
        <charset val="238"/>
        <scheme val="minor"/>
      </rPr>
      <t>Abramis brama</t>
    </r>
    <r>
      <rPr>
        <sz val="11"/>
        <color theme="1"/>
        <rFont val="Calibri"/>
        <family val="2"/>
        <charset val="238"/>
        <scheme val="minor"/>
      </rPr>
      <t>), afrički som (</t>
    </r>
    <r>
      <rPr>
        <i/>
        <sz val="11"/>
        <color theme="1"/>
        <rFont val="Calibri"/>
        <family val="2"/>
        <charset val="238"/>
        <scheme val="minor"/>
      </rPr>
      <t>Clarias gariepinus</t>
    </r>
    <r>
      <rPr>
        <sz val="11"/>
        <color theme="1"/>
        <rFont val="Calibri"/>
        <family val="2"/>
        <charset val="238"/>
        <scheme val="minor"/>
      </rPr>
      <t>), i sibirska jesetra (</t>
    </r>
    <r>
      <rPr>
        <i/>
        <sz val="11"/>
        <color theme="1"/>
        <rFont val="Calibri"/>
        <family val="2"/>
        <charset val="238"/>
        <scheme val="minor"/>
      </rPr>
      <t>Acipenser baerii</t>
    </r>
    <r>
      <rPr>
        <sz val="11"/>
        <color theme="1"/>
        <rFont val="Calibri"/>
        <family val="2"/>
        <charset val="238"/>
        <scheme val="minor"/>
      </rPr>
      <t>)</t>
    </r>
  </si>
  <si>
    <t>104.</t>
  </si>
  <si>
    <t>UP/I-324-05/18-01/119</t>
  </si>
  <si>
    <t>GATE, vl. Đurica Gate</t>
  </si>
  <si>
    <t>Bartola Kašića 14, Nova Mokošica</t>
  </si>
  <si>
    <t>Malostonski zaljev, polje 7</t>
  </si>
  <si>
    <t>HRVAQU000288</t>
  </si>
  <si>
    <t>6471351,00
6471386,00
6471437,00
6471398,00</t>
  </si>
  <si>
    <t>4748085,00
4748144,00
4748100,00
4748046,85</t>
  </si>
  <si>
    <t>105.</t>
  </si>
  <si>
    <t>UP/I-324-05/18-01/120</t>
  </si>
  <si>
    <t>LONČARICA, vl. Marinko Lončarica</t>
  </si>
  <si>
    <t>02338878523</t>
  </si>
  <si>
    <t>Grgovići 13, Doli</t>
  </si>
  <si>
    <t>Malostonski zaljev, polje 324</t>
  </si>
  <si>
    <t>HRVAQU000289</t>
  </si>
  <si>
    <t>6479028,40
6479129,69
6479101,16
6478995,92</t>
  </si>
  <si>
    <t>4743394,36
4743356,59
4743260,95
4743268,57</t>
  </si>
  <si>
    <t>UP/I-324-05/23-01/9</t>
  </si>
  <si>
    <t>106.</t>
  </si>
  <si>
    <t>UP/I-324-05/18-01/121</t>
  </si>
  <si>
    <t>MORE, vl. Dragan Maškarić</t>
  </si>
  <si>
    <t>Put Braće Mihanović 10, Ston</t>
  </si>
  <si>
    <t>Malostonski zaljev, polje 381</t>
  </si>
  <si>
    <t>HRVAQU000292</t>
  </si>
  <si>
    <t>6477328,97
6477243,86
6477250,32
6477335,44</t>
  </si>
  <si>
    <t>4743957,05
4744029,15
4744036,78
4743964,68</t>
  </si>
  <si>
    <t>UP/I-324-05/22-01/30</t>
  </si>
  <si>
    <t>107.</t>
  </si>
  <si>
    <t>UP/I-324-05/18-01/122</t>
  </si>
  <si>
    <t>PP ORAHOVICA d.o.o.</t>
  </si>
  <si>
    <t>010025375</t>
  </si>
  <si>
    <t>ribnjak na području Općine Bilje, u k.o. Vardarac</t>
  </si>
  <si>
    <t>HRVAQU000293</t>
  </si>
  <si>
    <t>katastarske čestice broj 983, 984, 985, 986, 987, 988, 989, 990, 1185, 1186, 1187, 1197, 1198, 1199, 1200, 1201, 1202, 1203, 1204, 1205, 1206, 1207, 1208, 1213, 1214, 1215, 1216/2, 1217, 1218, 1219, 1221/1, 1221/2, 1232/1, 1232/2, 1272, 1273, 1280, 1281, 1402, 1403 i 1404 u k.o. Vardarac, Općina Bilje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</si>
  <si>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), deverika (</t>
    </r>
    <r>
      <rPr>
        <i/>
        <sz val="11"/>
        <color theme="1"/>
        <rFont val="Calibri"/>
        <family val="2"/>
        <charset val="238"/>
        <scheme val="minor"/>
      </rPr>
      <t>Abramis brama</t>
    </r>
    <r>
      <rPr>
        <sz val="11"/>
        <color theme="1"/>
        <rFont val="Calibri"/>
        <family val="2"/>
        <charset val="238"/>
        <scheme val="minor"/>
      </rPr>
      <t>), crvenperka (</t>
    </r>
    <r>
      <rPr>
        <i/>
        <sz val="11"/>
        <color theme="1"/>
        <rFont val="Calibri"/>
        <family val="2"/>
        <charset val="238"/>
        <scheme val="minor"/>
      </rPr>
      <t>Scardinius erythrophthalmus</t>
    </r>
    <r>
      <rPr>
        <sz val="11"/>
        <color theme="1"/>
        <rFont val="Calibri"/>
        <family val="2"/>
        <charset val="238"/>
        <scheme val="minor"/>
      </rPr>
      <t>) i bodorka (</t>
    </r>
    <r>
      <rPr>
        <i/>
        <sz val="11"/>
        <color theme="1"/>
        <rFont val="Calibri"/>
        <family val="2"/>
        <charset val="238"/>
        <scheme val="minor"/>
      </rPr>
      <t>Rutilus rutilus</t>
    </r>
    <r>
      <rPr>
        <sz val="11"/>
        <color theme="1"/>
        <rFont val="Calibri"/>
        <family val="2"/>
        <charset val="238"/>
        <scheme val="minor"/>
      </rPr>
      <t>)</t>
    </r>
  </si>
  <si>
    <r>
      <t>Dodavanje stranih  vrsta, koje se ne uzgajaju ciljano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somića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)za stavljanje na tržište, te stranih vrsta sivi glavaš (</t>
    </r>
    <r>
      <rPr>
        <i/>
        <sz val="11"/>
        <color theme="1"/>
        <rFont val="Calibri"/>
        <family val="2"/>
        <charset val="238"/>
        <scheme val="minor"/>
      </rPr>
      <t>Hypophthalmichtys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Hypophthalmichtys molitrix</t>
    </r>
    <r>
      <rPr>
        <sz val="11"/>
        <color theme="1"/>
        <rFont val="Calibri"/>
        <family val="2"/>
        <charset val="238"/>
        <scheme val="minor"/>
      </rPr>
      <t>) i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)sukladno rješenju MZOE, do 31.12.2020.</t>
    </r>
  </si>
  <si>
    <t>UP/I-324-05/19-01/111</t>
  </si>
  <si>
    <t>525-13/0734-19-2</t>
  </si>
  <si>
    <r>
      <t>Dopuštenje MZOE za izlov i prodaju jedinki stranih  vrsta, koje se ne uzgajaju ciljano, 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somića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te stranih vrsta sivi glavaš (</t>
    </r>
    <r>
      <rPr>
        <i/>
        <sz val="11"/>
        <color theme="1"/>
        <rFont val="Calibri"/>
        <family val="2"/>
        <charset val="238"/>
        <scheme val="minor"/>
      </rPr>
      <t>Hypophthalmichtys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Hypophthalmichtys molitrix</t>
    </r>
    <r>
      <rPr>
        <sz val="11"/>
        <color theme="1"/>
        <rFont val="Calibri"/>
        <family val="2"/>
        <charset val="238"/>
        <scheme val="minor"/>
      </rPr>
      <t>) i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 KLASA:UP/I-612-07/19-42/135, URBROJ: 517-05-1-1-19-4, od 5.9.2019.</t>
    </r>
  </si>
  <si>
    <r>
      <rPr>
        <sz val="12"/>
        <color rgb="FF000000"/>
        <rFont val="Times New Roman"/>
      </rPr>
      <t>upis produženja za izlov i prodaju stranih vrsta riba: srebrni karas (</t>
    </r>
    <r>
      <rPr>
        <i/>
        <sz val="12"/>
        <color rgb="FF000000"/>
        <rFont val="Times New Roman"/>
      </rPr>
      <t>Carassius gibelio</t>
    </r>
    <r>
      <rPr>
        <sz val="12"/>
        <color rgb="FF000000"/>
        <rFont val="Times New Roman"/>
      </rPr>
      <t>), somić (</t>
    </r>
    <r>
      <rPr>
        <i/>
        <sz val="12"/>
        <color rgb="FF000000"/>
        <rFont val="Times New Roman"/>
      </rPr>
      <t>Ameiurus sp.</t>
    </r>
    <r>
      <rPr>
        <sz val="12"/>
        <color rgb="FF000000"/>
        <rFont val="Times New Roman"/>
      </rPr>
      <t>), sivi glavaš (</t>
    </r>
    <r>
      <rPr>
        <i/>
        <sz val="12"/>
        <color rgb="FF000000"/>
        <rFont val="Times New Roman"/>
      </rPr>
      <t>Hypophthalmichtys nobilis</t>
    </r>
    <r>
      <rPr>
        <sz val="12"/>
        <color rgb="FF000000"/>
        <rFont val="Times New Roman"/>
      </rPr>
      <t>), bijeli glavaš (</t>
    </r>
    <r>
      <rPr>
        <i/>
        <sz val="12"/>
        <color rgb="FF000000"/>
        <rFont val="Times New Roman"/>
      </rPr>
      <t>Hypophthalmichtys molitrix</t>
    </r>
    <r>
      <rPr>
        <sz val="12"/>
        <color rgb="FF000000"/>
        <rFont val="Times New Roman"/>
      </rPr>
      <t>) i bijeli amur (</t>
    </r>
    <r>
      <rPr>
        <i/>
        <sz val="12"/>
        <color rgb="FF000000"/>
        <rFont val="Times New Roman"/>
      </rPr>
      <t>Ctenopharyngodon idella</t>
    </r>
    <r>
      <rPr>
        <sz val="12"/>
        <color rgb="FF000000"/>
        <rFont val="Times New Roman"/>
      </rPr>
      <t>), sukladno rješenju Ministarstva gospodarstva i održivog razvoja od 16. prosinca 2020. godine, KLASA: UP/I-612-07/20-42/111, URBROJ: 517-05-1-1-20-4, do zaključno s 31. prosinca 2023. godine</t>
    </r>
  </si>
  <si>
    <t>UP/I-324-05/21-01/01</t>
  </si>
  <si>
    <t>povećanje površine sa 663,8964 ha na 685,2134 ha uslijed dodavanja katastarskih čestica koje čine tehnološku cjelinu s ribnjakom</t>
  </si>
  <si>
    <t>UP/I-324-05/21-01/50</t>
  </si>
  <si>
    <r>
      <t>Upis produženja datuma sukladno rješenju Ministarstva gospodarstva i održivog razvoja KLASA: UP/I-352-04/24-03/44, URBROJ: 517-10-1-1-24-2, od 9.02.2024.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),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Hypophthalmichtys molitrix</t>
    </r>
    <r>
      <rPr>
        <sz val="11"/>
        <color theme="1"/>
        <rFont val="Calibri"/>
        <family val="2"/>
        <charset val="238"/>
        <scheme val="minor"/>
      </rPr>
      <t>) i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do 09.02.2027.</t>
    </r>
  </si>
  <si>
    <t>UP/I-324-05/24-01/10</t>
  </si>
  <si>
    <t>108.</t>
  </si>
  <si>
    <t>UP/I-324-05/18-01/123</t>
  </si>
  <si>
    <t>ribnjak na području Grada Donji Miholjac, u k.o. Donji Miholjac</t>
  </si>
  <si>
    <t>HRVAQU000296</t>
  </si>
  <si>
    <t>katastarske čestice broj 2893, 2894, 2896, 2898, 2905/1, 2905/2, 2908, 2911, 2924, 2929, 2952/1, 2952/2, 2952/3, 2955, 2957, 2959, 2960, 2962, 2964, 2966, 2968, 2972/1, 2972/2, 2976/1, 2976/2, 2977/1, 2977/2, 2978, 2576, 2577, 2580, 2581, 2582, 2585, 2914/1, 2914/3, 2914/4, 2922, 2953/1 i 2958  u k.o. Donji Miholjac, Grad Donji Miholjac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</si>
  <si>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Hypophthalmichtys molitrix</t>
    </r>
    <r>
      <rPr>
        <sz val="11"/>
        <color theme="1"/>
        <rFont val="Calibri"/>
        <family val="2"/>
        <charset val="238"/>
        <scheme val="minor"/>
      </rPr>
      <t>),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), deverika (</t>
    </r>
    <r>
      <rPr>
        <i/>
        <sz val="11"/>
        <color theme="1"/>
        <rFont val="Calibri"/>
        <family val="2"/>
        <charset val="238"/>
        <scheme val="minor"/>
      </rPr>
      <t>Abramis brama</t>
    </r>
    <r>
      <rPr>
        <sz val="11"/>
        <color theme="1"/>
        <rFont val="Calibri"/>
        <family val="2"/>
        <charset val="238"/>
        <scheme val="minor"/>
      </rPr>
      <t>), crvenperka (</t>
    </r>
    <r>
      <rPr>
        <i/>
        <sz val="11"/>
        <color theme="1"/>
        <rFont val="Calibri"/>
        <family val="2"/>
        <charset val="238"/>
        <scheme val="minor"/>
      </rPr>
      <t>Scardinius erythrophthalmus</t>
    </r>
    <r>
      <rPr>
        <sz val="11"/>
        <color theme="1"/>
        <rFont val="Calibri"/>
        <family val="2"/>
        <charset val="238"/>
        <scheme val="minor"/>
      </rPr>
      <t>) i bodorka (</t>
    </r>
    <r>
      <rPr>
        <i/>
        <sz val="11"/>
        <color theme="1"/>
        <rFont val="Calibri"/>
        <family val="2"/>
        <charset val="238"/>
        <scheme val="minor"/>
      </rPr>
      <t>Rutilus rutilus</t>
    </r>
    <r>
      <rPr>
        <sz val="11"/>
        <color theme="1"/>
        <rFont val="Calibri"/>
        <family val="2"/>
        <charset val="238"/>
        <scheme val="minor"/>
      </rPr>
      <t>)</t>
    </r>
  </si>
  <si>
    <r>
      <t>Dodavanje stranih  vrsta, koje se ne uzgajaju ciljano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somića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)za stavljanje na tržište, sukladno rješenju MZOE, do 31.12.2020.</t>
    </r>
  </si>
  <si>
    <t>UP/I-324-05/19-01/107</t>
  </si>
  <si>
    <r>
      <t>Dopuštenje MZOE za izlov i prodaju jedinki stranih  vrsta, koje se ne uzgajaju ciljano, 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somića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KLASA:UP/I-612-07/19-42/137, URBROJ: 517-05-1-1-19-4, od 5.9.2019.</t>
    </r>
  </si>
  <si>
    <r>
      <t>Upis produženja datuma sukladno rješenju Ministarstva gospodarstva i održivog razvoja KLASA: UP/I-612-07/20-42/112, URBROJ: 517-05-1-1-20-4, od 15.12.2020.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31.12.2023.</t>
    </r>
  </si>
  <si>
    <t>UP/I-324-05/21-01/02</t>
  </si>
  <si>
    <t>povećanje površine sa 1.002,5184 ha na 1.017,9625 ha uslijed dodavanja katastarskih čestica koje čine tehnološku cjelinu s ribnjakom</t>
  </si>
  <si>
    <t>UP/I-324-05/21-01/51</t>
  </si>
  <si>
    <r>
      <t>Upis produženja datuma sukladno rješenju Ministarstva gospodarstva i održivog razvoja KLASA: UP/I-352-04/24-03/43, URBROJ: 517-10-1-1-24-2, od 9.2.2024.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9.2.2027.</t>
    </r>
  </si>
  <si>
    <t>UP/I-324-05/24-01/11</t>
  </si>
  <si>
    <t>109.</t>
  </si>
  <si>
    <t>UP/I-324-05/18-01/124</t>
  </si>
  <si>
    <t>ribnjak Grudnjak na području Općine Zdenci  u k.o. Zdenci i k.o. Kutovi i Općine Đurđenovac u k.o. Bokšić</t>
  </si>
  <si>
    <t>HRVAQU000299</t>
  </si>
  <si>
    <t>Virovitičko-podravska</t>
  </si>
  <si>
    <t>katastarske čestice broj 1, 2/1 i 2/2 u k.o. Bokšić, katastarske čestice 1831/1, 1831/2, 1831/3, 1831/5, 1831/8, 1833, 1834/1, 1834/2, 1834/3, 1834/4, 1834/5, 1834/6, 1834/8, 1834/10, 1834/12, 1841/1, 1841/2, 1841/3, 1841/13, 1842, 1843, 1844/1, 1844/2, 1844/3, 1845, 1846, 1847, 1848, 1849, 1850, 1851/1, 1851/2, 1853, 1854/1, D 1854/4, 1855, 1863/2 i 1863/35 u k.o. Zdenci i katastarske čestice broj 775/3-a3, 822, 823, 824, 825/1, 826/1, 827, 828, 829/1, 830/1, 831/1, 832 i 782/1 u k.o. Kutovi u Općini Zdenci, Općina Đurđenovac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</si>
  <si>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Hypophthalmichtys molitrix</t>
    </r>
    <r>
      <rPr>
        <sz val="11"/>
        <color theme="1"/>
        <rFont val="Calibri"/>
        <family val="2"/>
        <charset val="238"/>
        <scheme val="minor"/>
      </rPr>
      <t>),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), deverika (</t>
    </r>
    <r>
      <rPr>
        <i/>
        <sz val="11"/>
        <color theme="1"/>
        <rFont val="Calibri"/>
        <family val="2"/>
        <charset val="238"/>
        <scheme val="minor"/>
      </rPr>
      <t>Abramis brama</t>
    </r>
    <r>
      <rPr>
        <sz val="11"/>
        <color theme="1"/>
        <rFont val="Calibri"/>
        <family val="2"/>
        <charset val="238"/>
        <scheme val="minor"/>
      </rPr>
      <t>), crvenperka (</t>
    </r>
    <r>
      <rPr>
        <i/>
        <sz val="11"/>
        <color theme="1"/>
        <rFont val="Calibri"/>
        <family val="2"/>
        <charset val="238"/>
        <scheme val="minor"/>
      </rPr>
      <t>Scardinius erythrophthalmus</t>
    </r>
    <r>
      <rPr>
        <sz val="11"/>
        <color theme="1"/>
        <rFont val="Calibri"/>
        <family val="2"/>
        <charset val="238"/>
        <scheme val="minor"/>
      </rPr>
      <t>), bodorka (</t>
    </r>
    <r>
      <rPr>
        <i/>
        <sz val="11"/>
        <color theme="1"/>
        <rFont val="Calibri"/>
        <family val="2"/>
        <charset val="238"/>
        <scheme val="minor"/>
      </rPr>
      <t>Rutilus rutilus</t>
    </r>
    <r>
      <rPr>
        <sz val="11"/>
        <color theme="1"/>
        <rFont val="Calibri"/>
        <family val="2"/>
        <charset val="238"/>
        <scheme val="minor"/>
      </rPr>
      <t>), američka veslokljunka (</t>
    </r>
    <r>
      <rPr>
        <i/>
        <sz val="11"/>
        <color theme="1"/>
        <rFont val="Calibri"/>
        <family val="2"/>
        <charset val="238"/>
        <scheme val="minor"/>
      </rPr>
      <t>Polyodon spathula</t>
    </r>
    <r>
      <rPr>
        <sz val="11"/>
        <color theme="1"/>
        <rFont val="Calibri"/>
        <family val="2"/>
        <charset val="238"/>
        <scheme val="minor"/>
      </rPr>
      <t>), hibridni grgeč (</t>
    </r>
    <r>
      <rPr>
        <i/>
        <sz val="11"/>
        <color theme="1"/>
        <rFont val="Calibri"/>
        <family val="2"/>
        <charset val="238"/>
        <scheme val="minor"/>
      </rPr>
      <t>Morone saxatilis x Morone chrysops</t>
    </r>
    <r>
      <rPr>
        <sz val="11"/>
        <color theme="1"/>
        <rFont val="Calibri"/>
        <family val="2"/>
        <charset val="238"/>
        <scheme val="minor"/>
      </rPr>
      <t>) i crni amur (</t>
    </r>
    <r>
      <rPr>
        <i/>
        <sz val="11"/>
        <color theme="1"/>
        <rFont val="Calibri"/>
        <family val="2"/>
        <charset val="238"/>
        <scheme val="minor"/>
      </rPr>
      <t>Mylopharyngodon piceus</t>
    </r>
    <r>
      <rPr>
        <sz val="11"/>
        <color theme="1"/>
        <rFont val="Calibri"/>
        <family val="2"/>
        <charset val="238"/>
        <scheme val="minor"/>
      </rPr>
      <t>) i afrički som (</t>
    </r>
    <r>
      <rPr>
        <i/>
        <sz val="11"/>
        <color theme="1"/>
        <rFont val="Calibri"/>
        <family val="2"/>
        <charset val="238"/>
        <scheme val="minor"/>
      </rPr>
      <t>Clarias gariepinus</t>
    </r>
    <r>
      <rPr>
        <sz val="11"/>
        <color theme="1"/>
        <rFont val="Calibri"/>
        <family val="2"/>
        <charset val="238"/>
        <scheme val="minor"/>
      </rPr>
      <t>)</t>
    </r>
  </si>
  <si>
    <t>UP/I-324-05/19-01/109</t>
  </si>
  <si>
    <r>
      <t>Upis stranih vrsta: 
američka veslokljunka (</t>
    </r>
    <r>
      <rPr>
        <i/>
        <sz val="11"/>
        <color theme="1"/>
        <rFont val="Calibri"/>
        <family val="2"/>
        <charset val="238"/>
        <scheme val="minor"/>
      </rPr>
      <t>Polyodon spathula</t>
    </r>
    <r>
      <rPr>
        <sz val="11"/>
        <color theme="1"/>
        <rFont val="Calibri"/>
        <family val="2"/>
        <charset val="238"/>
        <scheme val="minor"/>
      </rPr>
      <t>) sukladno dozvoli za korištenje strane vrste , KLASA: UP/I-324-05/19-03/07, URBROJ: 525-13/0734-19-9, od 13. 12.2019.  upisane u Registar dozvola za korištenje stranih i lokalno neprisutnih vrsta u akvakulturi pod red. br. 1. na rok do 13.12.2026. i
hibridni grgeč (</t>
    </r>
    <r>
      <rPr>
        <i/>
        <sz val="11"/>
        <color theme="1"/>
        <rFont val="Calibri"/>
        <family val="2"/>
        <charset val="238"/>
        <scheme val="minor"/>
      </rPr>
      <t>Morone saxatilis x Morone chrysops</t>
    </r>
    <r>
      <rPr>
        <sz val="11"/>
        <color theme="1"/>
        <rFont val="Calibri"/>
        <family val="2"/>
        <charset val="238"/>
        <scheme val="minor"/>
      </rPr>
      <t>) sukladno dozvoli za korištenje strane vrste KLASA: UP/I-324-05/19-03/04, URBROJ: 525-13/0734-19-8, od 13. 12.2019.  upisane u Registar dozvola za korištenje stranih i lokalno neprisutnih vrsta u akvakulturi pod red. br. 2. na rok do 13.12.2026.</t>
    </r>
  </si>
  <si>
    <t>UP/I-324-05/19-01/140</t>
  </si>
  <si>
    <t>525-13/0734-19-1</t>
  </si>
  <si>
    <r>
      <t>Upis strane vrste 
crni amur (</t>
    </r>
    <r>
      <rPr>
        <i/>
        <sz val="11"/>
        <color theme="1"/>
        <rFont val="Calibri"/>
        <family val="2"/>
        <charset val="238"/>
        <scheme val="minor"/>
      </rPr>
      <t>Mylopharyngodon piceus</t>
    </r>
    <r>
      <rPr>
        <sz val="11"/>
        <color theme="1"/>
        <rFont val="Calibri"/>
        <family val="2"/>
        <charset val="238"/>
        <scheme val="minor"/>
      </rPr>
      <t xml:space="preserve">) sukladno dozvoli za korištenje strane vrste , KLASA: UP/I-324-05/19-03/05, URBROJ: 525-13/0734-20-12, od 7. 4.2019.  upisane u Registar dozvola za korištenje stranih i lokalno neprisutnih vrsta u akvakulturi pod red. br. 4. na rok do7.4.2027.  </t>
    </r>
  </si>
  <si>
    <t>UP/I-324-05/20-01/23</t>
  </si>
  <si>
    <t>525-13/0723-20-1</t>
  </si>
  <si>
    <t>21.4.2020</t>
  </si>
  <si>
    <t>Promjena podataka o lokaciji obavljanja djelatnosti akvakulture, odnosno promjena katastarskih čestica i povećanje površine sa "965,6608 ha" na "981,224 ha".</t>
  </si>
  <si>
    <t>UP/I-324-05/20-01/30</t>
  </si>
  <si>
    <r>
      <t>Upis produženja datuma sukladno rješenju Ministarstva gospodarstva i održivog razvoja KLASA: UP/I-612-07/20-42/113, URBROJ: 517-05-1-1-20-4, od 16.12.2020.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31.12.2023.</t>
    </r>
  </si>
  <si>
    <t>UP/I-324-05/21-01/03</t>
  </si>
  <si>
    <r>
      <t>upis vrste afrički som (</t>
    </r>
    <r>
      <rPr>
        <i/>
        <sz val="11"/>
        <color theme="1"/>
        <rFont val="Calibri"/>
        <family val="2"/>
        <charset val="238"/>
        <scheme val="minor"/>
      </rPr>
      <t>Clarias gariepinus</t>
    </r>
    <r>
      <rPr>
        <sz val="11"/>
        <color theme="1"/>
        <rFont val="Calibri"/>
        <family val="2"/>
        <charset val="238"/>
        <scheme val="minor"/>
      </rPr>
      <t>)</t>
    </r>
  </si>
  <si>
    <t>UP/I-324-05/22-01/128</t>
  </si>
  <si>
    <r>
      <t>Upis produženja datuma sukladno rješenju Ministarstva gospodarstva i održivog razvoja KLASA: UP/I-352-04/24-03/42, URBROJ: 517-10-1-1-24-2, od 9.2.2024.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9.2.2027.</t>
    </r>
  </si>
  <si>
    <t>UP/I-324-05/24-01/12</t>
  </si>
  <si>
    <t>izmjene brojeva katastarskih čestica u zakupu i površine ribnjaka, uslijed revalorizacije zakupnine</t>
  </si>
  <si>
    <t>UP/I-324-05/24-01/25</t>
  </si>
  <si>
    <r>
      <t>Upis produženja datuma za uzgoj afričkog soma (</t>
    </r>
    <r>
      <rPr>
        <i/>
        <sz val="11"/>
        <color theme="1"/>
        <rFont val="Calibri"/>
        <family val="2"/>
        <charset val="238"/>
        <scheme val="minor"/>
      </rPr>
      <t>Clarias gariepinus</t>
    </r>
    <r>
      <rPr>
        <sz val="11"/>
        <color theme="1"/>
        <rFont val="Calibri"/>
        <family val="2"/>
        <charset val="238"/>
        <scheme val="minor"/>
      </rPr>
      <t>) sukladno rješenju Ministarstva zaštite okoliša i zelene tranzicije KLASA: UP/I-352-04/25-03/59, URBROJ: 517-06-1-1-2-25-5, od 11.7.2025., s rokom do 11.7.2028.</t>
    </r>
  </si>
  <si>
    <t>UP/I-324-05/25-01/30</t>
  </si>
  <si>
    <t>izmjene brojeva katastraskih čestica i promjena površine</t>
  </si>
  <si>
    <t>UP/I-324-05/25-01/43</t>
  </si>
  <si>
    <t>110.</t>
  </si>
  <si>
    <t>UP/I-324-05/18-01/125</t>
  </si>
  <si>
    <t>ribnjak na području Općine Lipovljani u k.o. Piljenice, k.o. Lipovljani i k.o. Kraljeva Velika</t>
  </si>
  <si>
    <t>HRVAQU000301</t>
  </si>
  <si>
    <t>Sisačko-moslavačka</t>
  </si>
  <si>
    <t>katastarske čestice sukladno članku 1. Ugovora o dugogodišnjem zakupu ribnjaka u vlasništvu države, KLASA: 320-02/11-01/1520, URBROJ: 525-07/0365-12-10, od 8. lipnja 2014. godine, sklopljenog između Republike Hrvatske i društva PP ORAHOVICA d.d., OIB: 70427199569</t>
  </si>
  <si>
    <t>Povećanje površine sa 717,0543 ha na 742,1451</t>
  </si>
  <si>
    <t>UP/I-324-05/19-01/39</t>
  </si>
  <si>
    <r>
      <t>Dodavanje stranih  vrsta, koje se ne uzgajaju ciljano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somića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 za stavljanje na tržište, sukladno rješenju MZOE, do 31.12.2020.</t>
    </r>
  </si>
  <si>
    <t>UP/I-324-05/19-01/110</t>
  </si>
  <si>
    <r>
      <t>Dopuštenje MZOE za izlov i prodaju jedinki stranih  vrsta, koje se ne uzgajaju ciljano, 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somića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KLASA:UP/I-612-07/19-42/139, URBROJ: 517-05-1-1-19-4, od 5.9.2019.</t>
    </r>
  </si>
  <si>
    <r>
      <t>Upis produženja datuma sukladno rješenju Ministarstva gospodarstva i održivog razvoja KLASA: UP/I-612-07/20-42/115, URBROJ: 517-05-1-1-20-4, od 16.12.2020.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31.12.2023.</t>
    </r>
  </si>
  <si>
    <t>UP/I-324-05/21-01/04</t>
  </si>
  <si>
    <r>
      <t>Upis produženja datuma sukladno rješenju Ministarstva gospodarstva i održivog razvoja KLASA: UP/I-352-04/24-03/40, URBROJ: 517-10-1-1-24-2, od 9.2.2024.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9.2.2027.</t>
    </r>
  </si>
  <si>
    <t>UP/I-324-05/24-01/13</t>
  </si>
  <si>
    <t>111.</t>
  </si>
  <si>
    <t>UP/I-324-05/18-01/126</t>
  </si>
  <si>
    <t>ribnjak Vrbovljani na području Općine Stara Gradiška u k.o. Gređani i Općine Okučani u k.o. Vrbovljani i k.o. Čovac</t>
  </si>
  <si>
    <t>HRVAQU000303</t>
  </si>
  <si>
    <t>katastarske čestice broj 966/4, 966/5, 725, 724/1, 966/3, 967/6, 709, 710, 711, 623, 617/1 i 614/1 u k.o. Vrbovljani, katastarske čestice broj 1130, 1131, 1132, 1133, 1134, 1135, 1136, 1137, 1138, 1139, 1140, 1141, 1142, 1143, 1144, 1145, 1146, 1147, 1148, 1149, 1150, 1151, 1152, 1153 i 1154 u k.o. Čovac, Općina Okučani i katastarske čestice broj 1211, 1213/1, 1210/4 i 1213/2 u k.o. Gređani, Općina Stara Gradiška</t>
  </si>
  <si>
    <r>
      <t>Upis produženja datuma sukladno rješenju Ministarstva gospodarstva i održivog razvoja KLASA: UP/I-612-07/20-42/118, URBROJ: 517-05-1-1-20-4, od 15.12.2020.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31.12.2023.</t>
    </r>
  </si>
  <si>
    <t>UP/I-324-05/21-01/05</t>
  </si>
  <si>
    <r>
      <t>Upis produženja datuma sukladno rješenju Ministarstva gospodarstva i održivog razvoja KLASA: UP/I-352-04/24-03/37, URBROJ: 517-10-1-1-24-2, od 9.2.2024.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9.2.2027.</t>
    </r>
  </si>
  <si>
    <t>UP/I-324-05/24-01/14</t>
  </si>
  <si>
    <t xml:space="preserve">izmjena katastarskih čestica i promjena površine ribnjaka u zakupu </t>
  </si>
  <si>
    <t>UP/I-324-05/24-01/23</t>
  </si>
  <si>
    <t>112.</t>
  </si>
  <si>
    <t>UP/I-324-05/18-01/127</t>
  </si>
  <si>
    <t>ribnjak Narta na području Općine Ivanska u k.o. Đurđic i k.o  Narta i na području Općine Štefanje u  k.o. Narta</t>
  </si>
  <si>
    <t>HRVAQU000305</t>
  </si>
  <si>
    <t>katastarske čestice broj 80/1, 80/2, 80/3, 130/1, 130/2, 130/3, 179/1i 179/2 u k.o. Đurđic i 2124, 2125, 2126, 2127, 2128, 2129, 2130, 2131, 2131, 2131, 2132, 2133, 2134, 2135, 2136, 2137, 2138, 2139, 2140, 2141, 2142, 2143, 2144, 2145, 2146, 2147, 2148, 2149, 2150, 2151, 2152 i 2153 u k.o. Narta, Općina Ivanska  i katastarske čestice broj 260, 368/1, 368/2, 368/3 i 2123 u k.o. Narta, Općina Štefanje</t>
  </si>
  <si>
    <t>UP/I-324-05/19-01/106</t>
  </si>
  <si>
    <r>
      <t>Dopuštenje MZOE za izlov i prodaju jedinki stranih  vrsta, koje se ne uzgajaju ciljano, 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somića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KLASA:UP/I-612-07/19-42/140, URBROJ: 517-05-1-1-19-4, od 5.9.2019.</t>
    </r>
  </si>
  <si>
    <t>promjena u katastarskim česticama i površini uzgajališta</t>
  </si>
  <si>
    <t>UP/I-324-05/20-01/26</t>
  </si>
  <si>
    <r>
      <t>Upis produženja datuma sukladno rješenju Ministarstva gospodarstva i održivog razvoja KLASA: UP/I-612-07/20-42/116, URBROJ: 517-05-1-1-20-4, od 16.12.2020.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31.12.2023.</t>
    </r>
  </si>
  <si>
    <t>UP/I-324-05/21-01/06</t>
  </si>
  <si>
    <r>
      <t>Upis produženja datuma sukladno rješenju Ministarstva gospodarstva i održivog razvoja KLASA: UP/I-352-04/24-03/39, URBROJ: 517-10-1-1-24-2, od 9.2.2024.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9.2.2027.</t>
    </r>
  </si>
  <si>
    <t>UP/I-324-05/24-01/15</t>
  </si>
  <si>
    <t>113.</t>
  </si>
  <si>
    <t>UP/I-324-05/18-01/128</t>
  </si>
  <si>
    <t>ribnjak Pisarovina na području Općine Pisarovina u k.o. Pisarovina I, K.o. Pisarovina II, k.o. Donja Kupčina i k.o. Velika Jamnička</t>
  </si>
  <si>
    <t>HRVAQU000307</t>
  </si>
  <si>
    <t>katastarske čestice sukladno članku 2. Ugovora o zakupu za ribnjak u vlasništvu Republike Hrvatske na području općine Pisarovina, KLASA: 320-01/14-04/608, URBROJ: 370-06-15-23, od 16. studenoga 2015. godine, a mijenjanog člankom 2. 3. Aneksa Ugovora o zakupu za ribnjak u vlasništvu Republike Hrvatske na području općine Pisarovina, KLASA: 320-01/14-04/608, URBROJ: 525-07/0186-20-40, od 30. lipnja 2020. godine, sklopljenih između Republike Hrvatske i društva ORAHOVICA d.o.o., OIB: 70427199569</t>
  </si>
  <si>
    <r>
      <t>Dopuštenje MZOE za izlov i prodaju jedinki stranih  vrsta, koje se ne uzgajaju ciljano, 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somića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KLASA:UP/I-612-07/19-42/138, URBROJ: 517-05-1-1-19-4, od 5.9.2019.</t>
    </r>
  </si>
  <si>
    <t>povećanje površine sa 456,2424 ha na 464,6185 ha i promjena u katastarskim česticama uslijed preoblikovanja zemljišnih knjiga i katastarskih izmjera</t>
  </si>
  <si>
    <t>UP/I-324-05/20-01/44</t>
  </si>
  <si>
    <r>
      <t>Upis produženja datuma sukladno rješenju Ministarstva gospodarstva i održivog razvoja KLASA: UP/I-612-07/20-42/117, URBROJ: 517-05-1-1-20-4, od 16.12.2020.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31.12.2023.</t>
    </r>
  </si>
  <si>
    <t>UP/I-324-05/21-01/07</t>
  </si>
  <si>
    <r>
      <t>Upis produženja datuma sukladno rješenju Ministarstva gospodarstva i održivog razvoja KLASA: UP/I-352-04/24-03/38, URBROJ: 517-10-1-1-24-2, od 9.2.2024.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9.2.2027.</t>
    </r>
  </si>
  <si>
    <t>UP/I-324-05/24-01/16</t>
  </si>
  <si>
    <t>114.</t>
  </si>
  <si>
    <t>UP/I-324-05/18-01/132</t>
  </si>
  <si>
    <t>MALO MORE, vl. Pero Radibratović</t>
  </si>
  <si>
    <t>Zamaslina 7, Zaton-Doli, Ston</t>
  </si>
  <si>
    <t>Malostonski zaljev, polje 319</t>
  </si>
  <si>
    <t>HRVAQU000309</t>
  </si>
  <si>
    <t>6478558,94
6478650,81
6478607,31
6478534,24</t>
  </si>
  <si>
    <t>4743434,74
4743367,40
4743341,31
4743408,12</t>
  </si>
  <si>
    <t>UP/I-324-05/22-01/31</t>
  </si>
  <si>
    <t>115.</t>
  </si>
  <si>
    <t>UP/I-324-05/18-01/131</t>
  </si>
  <si>
    <t>Malostonski zaljev, polje 316</t>
  </si>
  <si>
    <t>HRVAQU000314</t>
  </si>
  <si>
    <t>6478199,11
6478233,18
6478311,17
6478274,99</t>
  </si>
  <si>
    <t>4744067,34
4744101,39
4744050,49
4744009,07</t>
  </si>
  <si>
    <t>UP/I-324-05/22-01/32</t>
  </si>
  <si>
    <t>116.</t>
  </si>
  <si>
    <t>UP/I-324-05/18-01/133</t>
  </si>
  <si>
    <t>BEBEK, vl. Ljiljana Bebek</t>
  </si>
  <si>
    <t>Donja ulica 1, Mali Ston, Ston</t>
  </si>
  <si>
    <t>Malostonski zaljev, polje 10</t>
  </si>
  <si>
    <t>HRVAQU000317</t>
  </si>
  <si>
    <t>6476694,00
6476771,00
6476662,00
6476739,00</t>
  </si>
  <si>
    <t>4744893,00
4744830,00
4744855,00
4744791,00</t>
  </si>
  <si>
    <t>117.</t>
  </si>
  <si>
    <t>UP/I-324-05/18-01/134</t>
  </si>
  <si>
    <t>Malostonski zaljev, polje 62</t>
  </si>
  <si>
    <t>HRVAQU000318</t>
  </si>
  <si>
    <t>6477942,04
6477903,17
6477982,99
6478027,00</t>
  </si>
  <si>
    <t>4744199,10
4744128,02
4744082,27
4744152,302</t>
  </si>
  <si>
    <t>118.</t>
  </si>
  <si>
    <t>UP/I-324-05/18-01/135</t>
  </si>
  <si>
    <t>Malostonski zaljev, polje 107</t>
  </si>
  <si>
    <t>HRVAQU000319</t>
  </si>
  <si>
    <t>6477209,47
6477288,23
6477114,16
6477193,94</t>
  </si>
  <si>
    <t>4744802,05
4744737,79
4744685,50
4744617,91</t>
  </si>
  <si>
    <t>119.</t>
  </si>
  <si>
    <t>UP/I-324-05/18-01/136</t>
  </si>
  <si>
    <t>Nada, vl. Mato Korać</t>
  </si>
  <si>
    <t>Zrinsko-frankopanska 23, Dubrovnik</t>
  </si>
  <si>
    <t>Malostonski zaljev, polje 194</t>
  </si>
  <si>
    <t>HRVAQU000320</t>
  </si>
  <si>
    <t>6476591,00
6476669,00
6476604,00
6476526,00</t>
  </si>
  <si>
    <t>4747981,00
4747928,00
4747824,00
4747881,00</t>
  </si>
  <si>
    <t>120.</t>
  </si>
  <si>
    <t>UP/I-324-05/18-01/35</t>
  </si>
  <si>
    <t>STARI RIBNJAK d.o.o.</t>
  </si>
  <si>
    <t>050005124</t>
  </si>
  <si>
    <t>Zagrebačka ulica 47, Oriovac</t>
  </si>
  <si>
    <t>ribnjak Stari ribnjak Jasinje na području Općine Oriovac u k.o. Radovanje i k.o. Oriovac i Općine Brodski Stupnik u k.o. Brodski Stupnik</t>
  </si>
  <si>
    <t>HRVAQU000322</t>
  </si>
  <si>
    <t>katastarske čestice sukladno Prilogu 1. Ugovora o zakupu ribnjaka u vlasništvu Republike Hrvatske, KLASA: 320-01/14-04/401, URBROJ: 370-01/03-14-14, od 20. lipnja 2014. godine, sklopljenog između Republike Hrvatske i društva STARI RIBNJAK d.o.o., OIB: 55988789718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</si>
  <si>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Hypophthalmichtys molitrix</t>
    </r>
    <r>
      <rPr>
        <sz val="11"/>
        <color theme="1"/>
        <rFont val="Calibri"/>
        <family val="2"/>
        <charset val="238"/>
        <scheme val="minor"/>
      </rPr>
      <t>),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(Tinca tinca), deverika (</t>
    </r>
    <r>
      <rPr>
        <i/>
        <sz val="11"/>
        <color theme="1"/>
        <rFont val="Calibri"/>
        <family val="2"/>
        <charset val="238"/>
        <scheme val="minor"/>
      </rPr>
      <t>Abramis brama</t>
    </r>
    <r>
      <rPr>
        <sz val="11"/>
        <color theme="1"/>
        <rFont val="Calibri"/>
        <family val="2"/>
        <charset val="238"/>
        <scheme val="minor"/>
      </rPr>
      <t>), crvenperka (</t>
    </r>
    <r>
      <rPr>
        <i/>
        <sz val="11"/>
        <color theme="1"/>
        <rFont val="Calibri"/>
        <family val="2"/>
        <charset val="238"/>
        <scheme val="minor"/>
      </rPr>
      <t>Scardinius erythrophthalamus</t>
    </r>
    <r>
      <rPr>
        <sz val="11"/>
        <color theme="1"/>
        <rFont val="Calibri"/>
        <family val="2"/>
        <charset val="238"/>
        <scheme val="minor"/>
      </rPr>
      <t>), grgeč (</t>
    </r>
    <r>
      <rPr>
        <i/>
        <sz val="11"/>
        <color theme="1"/>
        <rFont val="Calibri"/>
        <family val="2"/>
        <charset val="238"/>
        <scheme val="minor"/>
      </rPr>
      <t>Perca fluviatilis</t>
    </r>
    <r>
      <rPr>
        <sz val="11"/>
        <color theme="1"/>
        <rFont val="Calibri"/>
        <family val="2"/>
        <charset val="238"/>
        <scheme val="minor"/>
      </rPr>
      <t>), pastrvski grgeč (</t>
    </r>
    <r>
      <rPr>
        <i/>
        <sz val="11"/>
        <color theme="1"/>
        <rFont val="Calibri"/>
        <family val="2"/>
        <charset val="238"/>
        <scheme val="minor"/>
      </rPr>
      <t>Micropterus salmoides</t>
    </r>
    <r>
      <rPr>
        <sz val="11"/>
        <color theme="1"/>
        <rFont val="Calibri"/>
        <family val="2"/>
        <charset val="238"/>
        <scheme val="minor"/>
      </rPr>
      <t>) i karas (</t>
    </r>
    <r>
      <rPr>
        <i/>
        <sz val="11"/>
        <color theme="1"/>
        <rFont val="Calibri"/>
        <family val="2"/>
        <charset val="238"/>
        <scheme val="minor"/>
      </rPr>
      <t>Carassius carassius</t>
    </r>
    <r>
      <rPr>
        <sz val="11"/>
        <color theme="1"/>
        <rFont val="Calibri"/>
        <family val="2"/>
        <charset val="238"/>
        <scheme val="minor"/>
      </rPr>
      <t>)</t>
    </r>
  </si>
  <si>
    <r>
      <t>Upis produženja datuma sukladno rješenju Ministarstva gospodarstva i održivog razvoja KLASA: UP/I-612-07/20-42/151, URBROJ: 517-05-1-1-21-4, od 15.2.2020.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29.2.2024.</t>
    </r>
  </si>
  <si>
    <t>UP/I-324-05/21-01/35</t>
  </si>
  <si>
    <t>121.</t>
  </si>
  <si>
    <t>UP/I-324-05/18-01/139</t>
  </si>
  <si>
    <t>Kazerma, vl. Ante Butigan</t>
  </si>
  <si>
    <t>92207910</t>
  </si>
  <si>
    <t>29453613229</t>
  </si>
  <si>
    <t>Ulišta 12, Mokošica, Dubrovnik</t>
  </si>
  <si>
    <t>Malostonski zaljev, polje 520</t>
  </si>
  <si>
    <t>HRVAQU000324</t>
  </si>
  <si>
    <t>6476454,00
6476540,00
6476481,00
6476398,00</t>
  </si>
  <si>
    <t>4748458,00
4748534,00
4748591,00
4748523,00</t>
  </si>
  <si>
    <t>UP/I-324-05/22-01/33</t>
  </si>
  <si>
    <t>122.</t>
  </si>
  <si>
    <t>UP/I-324-05/18-01/143</t>
  </si>
  <si>
    <t>Malostonski zaljev, polje 507</t>
  </si>
  <si>
    <t>HRVAQU000325</t>
  </si>
  <si>
    <t>6475848,00
6475887,00
6475825,00
6475808,00</t>
  </si>
  <si>
    <t>4747075,00
4747059,00
4746966,00
4746983,00</t>
  </si>
  <si>
    <t>UP/I-324-05/22-01/23</t>
  </si>
  <si>
    <t>123.</t>
  </si>
  <si>
    <t>UP/I-324-05/18-01/144</t>
  </si>
  <si>
    <t>Malostonski zaljev, polje 54</t>
  </si>
  <si>
    <t>HRVAQU000327</t>
  </si>
  <si>
    <t>6478405
6478317
6478345
6474302</t>
  </si>
  <si>
    <t>4744239
4744303
4744349
4744302</t>
  </si>
  <si>
    <t>UP/I-324-05/23-01/10</t>
  </si>
  <si>
    <t>124.</t>
  </si>
  <si>
    <t>UP/I-324-05/18-01/145</t>
  </si>
  <si>
    <t>Malostonski zaljev, polje 518</t>
  </si>
  <si>
    <t>HRVAQU000329</t>
  </si>
  <si>
    <t>6476478,00
6476499,00
6476428,00
6476410,00</t>
  </si>
  <si>
    <t>4748223,00
4748212,00
4748117,00
4748134,00</t>
  </si>
  <si>
    <t>Malostonski zaljev, polje 519</t>
  </si>
  <si>
    <t>HRVAQU000330</t>
  </si>
  <si>
    <t>6476655,00
6476668,00
6476608,00
6476559,00</t>
  </si>
  <si>
    <t>4748556,00
4748575,00
4748652,00
4748660,00</t>
  </si>
  <si>
    <t>125.</t>
  </si>
  <si>
    <t>UP/I-324-05/18-01/146</t>
  </si>
  <si>
    <t>ŠIMA, vl. Stiven Giljević</t>
  </si>
  <si>
    <t>Prisoje 15, Putniković</t>
  </si>
  <si>
    <t>Malostonski zaljev, polje 83</t>
  </si>
  <si>
    <t>HRVAQU000334</t>
  </si>
  <si>
    <t>6460824
6460896
6460874
6460874
6460929
6460987
6460955
6460909</t>
  </si>
  <si>
    <t>4751838
4751885
4751914
4751914
4751902
4751953
4751980
4751931</t>
  </si>
  <si>
    <t>promjena vlasnika obrta iz 'Šima Giljević OIB: 34737306823' u 'Stiven Giljević OIB: 81119118992</t>
  </si>
  <si>
    <t>UP/I-324-05/20-01/03</t>
  </si>
  <si>
    <t>UP/I-324-05/23-01/11</t>
  </si>
  <si>
    <t>126.</t>
  </si>
  <si>
    <t>UP/I-324-05/18-01/140</t>
  </si>
  <si>
    <t>22105138843</t>
  </si>
  <si>
    <t>Malostonski zaljev, polje 635</t>
  </si>
  <si>
    <t>HRVAQU000335</t>
  </si>
  <si>
    <t>6461232,00
6461194,00
6461019,00
6461045,00</t>
  </si>
  <si>
    <t>4752050,00
4752010,00
4752133,00
4752196,00</t>
  </si>
  <si>
    <t>Malostonski zaljev, polje 636</t>
  </si>
  <si>
    <t>HRVAQU000336</t>
  </si>
  <si>
    <t>6460787,00
6460692,00
6460614,00
6460709,00</t>
  </si>
  <si>
    <t>4752492,00
4752376,00
4752439,00
4752555,00</t>
  </si>
  <si>
    <t>Malostonski zaljev, polje 637</t>
  </si>
  <si>
    <t>HRVAQU000337</t>
  </si>
  <si>
    <t>6460356,00
6460273,00
6460201,00
6460284,00</t>
  </si>
  <si>
    <t>4752779,00
4752686,00
4752749,00
4752843,00</t>
  </si>
  <si>
    <t>127.</t>
  </si>
  <si>
    <t>UP/I-324-05/18-01/147</t>
  </si>
  <si>
    <t>TONĆI, vl. Ante Franušić</t>
  </si>
  <si>
    <t>Luka 19, Ston</t>
  </si>
  <si>
    <t>Malostonski zaljev, polje 102</t>
  </si>
  <si>
    <t>HRVAQU000340</t>
  </si>
  <si>
    <t>6474669,9
6474750,6
6474721,0
6474640,3</t>
  </si>
  <si>
    <t>4747216,8
4747157,7
4747117,4
4747176,4</t>
  </si>
  <si>
    <t>UP/I-324-05/23-01/12</t>
  </si>
  <si>
    <t>128.</t>
  </si>
  <si>
    <t>UP/I-324-05/18-01/137</t>
  </si>
  <si>
    <t>BLUE ADRIA d.o.o.</t>
  </si>
  <si>
    <t>060061180</t>
  </si>
  <si>
    <t>Drače 86, Janjina</t>
  </si>
  <si>
    <t>Malostonski zaljev, polje 5</t>
  </si>
  <si>
    <t>HRVAQU000341</t>
  </si>
  <si>
    <t>6457315
6457453
6457282
6457415</t>
  </si>
  <si>
    <t>4752843
4752783
4752765
4752707</t>
  </si>
  <si>
    <t>UP/I-324-05/23-01/13</t>
  </si>
  <si>
    <t>Malostonski zaljev, polje 72</t>
  </si>
  <si>
    <t>HRVAQU000342</t>
  </si>
  <si>
    <t>6460456
6460467
6460431
6460420</t>
  </si>
  <si>
    <t>4751893
4751943
4751954
4751899</t>
  </si>
  <si>
    <t>129.</t>
  </si>
  <si>
    <t>UP/I-324-05/18-01/153</t>
  </si>
  <si>
    <t>Put Nuncijate 13, Ston</t>
  </si>
  <si>
    <t>Malostonski zaljev, polje 356</t>
  </si>
  <si>
    <t>HRVAQU000346</t>
  </si>
  <si>
    <t>6472648,00
6472736,56
6472710,65
6472625,37</t>
  </si>
  <si>
    <t>4748624,90
4748565,57
4748531,76
4748589,95</t>
  </si>
  <si>
    <t>UP/I-324-05/22-01/34</t>
  </si>
  <si>
    <t>Malostonski zaljev, polje 357</t>
  </si>
  <si>
    <t>HRVAQU000348</t>
  </si>
  <si>
    <t>6472511,75
6472592,16
6472565,95
6472488,53</t>
  </si>
  <si>
    <t>4748720,25
4748663,70
4748631,32
4748687,88</t>
  </si>
  <si>
    <t>dagnja (Mytilus galloprovincialis) i kamenica (Ostrea edulis)</t>
  </si>
  <si>
    <t>Malostonski zaljev, polje 535</t>
  </si>
  <si>
    <t>HRVAQU000349</t>
  </si>
  <si>
    <t>6472900,00
6472883,00
6472657,00
6472673,00</t>
  </si>
  <si>
    <t>4748024,00
4748003,00
4748123,00
4748166,00</t>
  </si>
  <si>
    <t>130.</t>
  </si>
  <si>
    <t>UP/I-324-05/18-01/148</t>
  </si>
  <si>
    <t>RIBNJAČARSTVO DUBRAVA d.o.o.</t>
  </si>
  <si>
    <t>080154860</t>
  </si>
  <si>
    <t>Kostanj 51, Dubrava</t>
  </si>
  <si>
    <t>dio ribnjaka u vlasništvu RH na području Općine Farkaševac u k.o. Kabel i Općine Dubrava u k.o. Vukšinac i k.o Novaki te Grada Čazme u k.o. Sišćani</t>
  </si>
  <si>
    <t>HRVAQU000351</t>
  </si>
  <si>
    <t>Zagrebačka/ Bjelovarsko-bilogorska</t>
  </si>
  <si>
    <t>katastarske čestice sukladno članku 2. Ugovora o zakupu za ribnjak u vlasništvu Republike Hrvatske na području Općine Farkaševac, Općine Dubrava i Grada Čazme broj 32025015 sklopljenog 9. rujna 2016. godine između Republike Hrvatske i društva RIBNJAČARSTVO DUBRAVA d.o.o., KLASA: 320-02/12-04/04, URBROJ: 370-06-16-28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</si>
  <si>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Hypophthalmichtys molitrix</t>
    </r>
    <r>
      <rPr>
        <sz val="11"/>
        <color theme="1"/>
        <rFont val="Calibri"/>
        <family val="2"/>
        <charset val="238"/>
        <scheme val="minor"/>
      </rPr>
      <t>),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 i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 xml:space="preserve">) </t>
    </r>
  </si>
  <si>
    <t>dio ribnjaka u privatnom vlasništvu na području Općine Dubrava u k.o. Vukšinac</t>
  </si>
  <si>
    <t>HRVAQU000486</t>
  </si>
  <si>
    <t>katastarske čestice sukladno članku 1. Ugovora o stjecanju prava na korištenje kopnenih voda radi obavljanja djelatnosti akvakulture, sklopljenog 6. kolovoza 2019. godine između Republike Hrvatske i društva RIBNJAČARSTVO DUBRAVA d.o.o., KLASA: 320-02/19-07/07, URBROJ: 525-07/0208-20-12, a mijenjanog Aneksom Ugovora o stjecanju prava na korištenje kopnenih voda radi obavljanja djelatnosti akvakulture, sklopljenog 12. veljače 2020. godine između Republike Hrvatske i društva RIBNJAČARSTVO DUBRAVA d.o.o., KLASA: 320-02/19-07/07, URBROJ: 525-07/0208-20-12</t>
  </si>
  <si>
    <t>upis dijela ribnjaka u privatnom vlasništvu korisnika, površine 160 ha</t>
  </si>
  <si>
    <t>UP/I-324-05/19-01/137</t>
  </si>
  <si>
    <t>525-13/0734-20-5</t>
  </si>
  <si>
    <t>131.</t>
  </si>
  <si>
    <t>UP/I-324-05/18-01/150</t>
  </si>
  <si>
    <t>KAMENICA, vl. Fanita Lahalo</t>
  </si>
  <si>
    <t>Putniković 10, Ston</t>
  </si>
  <si>
    <t>Malostonski zaljev, polje 82A</t>
  </si>
  <si>
    <t>HRVAQU000353</t>
  </si>
  <si>
    <t>6461557,00
6461620,00
6461594,88
6461531,37</t>
  </si>
  <si>
    <t>4751479,00
4751453,00
4751414,36
4751439,57</t>
  </si>
  <si>
    <t>Malostonski zaljev, polje 82B</t>
  </si>
  <si>
    <t>HRVAQU000354</t>
  </si>
  <si>
    <t>6461594,88
6461568,00
6461505,00
6461531,37</t>
  </si>
  <si>
    <t>4751414,36
4751373,00
4751399,00
4751439,57</t>
  </si>
  <si>
    <t>Malostonski zaljev, polje 82C</t>
  </si>
  <si>
    <t>HRVAQU000355</t>
  </si>
  <si>
    <t>6461419,58
6461334,41
6461266,72
6461329,29</t>
  </si>
  <si>
    <t>4751757,32
4751824,84
4751715,93
4751643,58</t>
  </si>
  <si>
    <t>132.</t>
  </si>
  <si>
    <t>UP/I-324-05/18-01/158</t>
  </si>
  <si>
    <t>KLISMAR SPLIT d.o.o.</t>
  </si>
  <si>
    <t>060003568</t>
  </si>
  <si>
    <t>19419515100</t>
  </si>
  <si>
    <t>Poljička cesta 27, Split</t>
  </si>
  <si>
    <t>uvala Peleš, k.o. Rogoznica</t>
  </si>
  <si>
    <t>HRVAQU000359</t>
  </si>
  <si>
    <t>5576464,50
5576482,25
5576557,20
5576539,45</t>
  </si>
  <si>
    <t>4824418,30
4824436,40
4824362,85
4824344,75</t>
  </si>
  <si>
    <t>UP/I-324-05/24-01/6</t>
  </si>
  <si>
    <t>525-12/794-24-1</t>
  </si>
  <si>
    <t>14.2.2024.</t>
  </si>
  <si>
    <t>133.</t>
  </si>
  <si>
    <t>UP/I-324-05/18-01/154</t>
  </si>
  <si>
    <t>Savudrijska vala, lokacija 3</t>
  </si>
  <si>
    <t>HRVAQU000362</t>
  </si>
  <si>
    <t>5387906,49
5387844,94
5387766,13
5387827,68</t>
  </si>
  <si>
    <t>5039578,58
5039499,77
5039561,33
5039640,14</t>
  </si>
  <si>
    <r>
      <t>mala kapica (</t>
    </r>
    <r>
      <rPr>
        <i/>
        <sz val="11"/>
        <color theme="1"/>
        <rFont val="Calibri"/>
        <family val="2"/>
        <charset val="238"/>
        <scheme val="minor"/>
      </rPr>
      <t>Mimachlamys varia</t>
    </r>
    <r>
      <rPr>
        <sz val="11"/>
        <color theme="1"/>
        <rFont val="Calibri"/>
        <family val="2"/>
        <charset val="238"/>
        <scheme val="minor"/>
      </rPr>
      <t>)</t>
    </r>
  </si>
  <si>
    <t>Savudrijska vala, lokacija 4</t>
  </si>
  <si>
    <t>HRVAQU000363</t>
  </si>
  <si>
    <t>5387764,63
5387703,08
5387624,27
5387685,83</t>
  </si>
  <si>
    <t>5039689,38
5039610,57
5039672,13
5039750,94</t>
  </si>
  <si>
    <r>
      <t>kamenica (</t>
    </r>
    <r>
      <rPr>
        <i/>
        <sz val="11"/>
        <color theme="1"/>
        <rFont val="Calibri"/>
        <family val="2"/>
        <charset val="238"/>
        <scheme val="minor"/>
      </rPr>
      <t>Ostrea edulis</t>
    </r>
    <r>
      <rPr>
        <sz val="11"/>
        <color theme="1"/>
        <rFont val="Calibri"/>
        <family val="2"/>
        <charset val="238"/>
        <scheme val="minor"/>
      </rPr>
      <t>)</t>
    </r>
  </si>
  <si>
    <t>134.</t>
  </si>
  <si>
    <t>UP/I-324-05/18-01/159</t>
  </si>
  <si>
    <t>KURENAT, vl. Stijepo Memunić</t>
  </si>
  <si>
    <t>Malo Selo 1, Hodilje, Ston</t>
  </si>
  <si>
    <t>Malostonski zaljev, polje 369</t>
  </si>
  <si>
    <t>HRVAQU000365</t>
  </si>
  <si>
    <t>6474799,77
6474826,71
6474864,89
6474834,60</t>
  </si>
  <si>
    <t>4746286,88
4746331,50
4746301,11
4746263,83</t>
  </si>
  <si>
    <t>UP/I-324-05/22-01/35</t>
  </si>
  <si>
    <t>135.</t>
  </si>
  <si>
    <t>UP/I-324-05/18-01/155</t>
  </si>
  <si>
    <t>Profesionalni ribar Romano Prelević, vl. Romano Prelević</t>
  </si>
  <si>
    <t>Put Vida 19, Šibenik</t>
  </si>
  <si>
    <t>ušće rijeke Krke, Grad Šibenik, polje Š38</t>
  </si>
  <si>
    <t>HRVAQU000367</t>
  </si>
  <si>
    <t>447724,63
447737,23
447789,18
447828,81
447861,61
447838,15</t>
  </si>
  <si>
    <t>4847129,98
4847142,29
4847108,13
4847084,42
4847056,57
4847029,72</t>
  </si>
  <si>
    <t>promjena površine i pozicije lokacije i produljenje datuma isteka koncesije</t>
  </si>
  <si>
    <t>UP/I-324-05/23-01/65</t>
  </si>
  <si>
    <t>promjena naziva i vlasnika obrta iz "Profesionalni ribar - Dušan Prelević" u "Profesionalni ribar - Romano Prelević"</t>
  </si>
  <si>
    <t>UP/I-324-05/24-01/19</t>
  </si>
  <si>
    <t>136.</t>
  </si>
  <si>
    <t>UP/I-324-05/18-01/156</t>
  </si>
  <si>
    <t>ušće rijeke Krke, Grad Šibenik, polje Š39</t>
  </si>
  <si>
    <t>HRVAQU000369</t>
  </si>
  <si>
    <t>447838,15
447861,61
447889,49
447890,88
447953,47
447953,68
447930,98
447929,03
447927,75</t>
  </si>
  <si>
    <t>4847029,72
4847056,57
4847032,56
4847019,17
4846945,75
4846935,80
4846942,68
4846943,42
4846944,23</t>
  </si>
  <si>
    <t>UP/I-324-05/23-01/66</t>
  </si>
  <si>
    <t>UP/I-324-05/24-01/20</t>
  </si>
  <si>
    <t>137.</t>
  </si>
  <si>
    <t>UP/I-324-05/18-01/157</t>
  </si>
  <si>
    <t>90515404</t>
  </si>
  <si>
    <t>ušće rijeke Krke, Grad Šibenik, polje Š44</t>
  </si>
  <si>
    <t>HRVAQU000374</t>
  </si>
  <si>
    <t>5569828,58
5569741,48
5569761,69
5569855,87</t>
  </si>
  <si>
    <t>4845918,70
4845998,93
4846020,87
4845949,19</t>
  </si>
  <si>
    <t>UP/I-324-05/24-01/21</t>
  </si>
  <si>
    <t>UP/I-324-05/25-01/13</t>
  </si>
  <si>
    <t>138.</t>
  </si>
  <si>
    <t>UP/I-324-05/18-01/170</t>
  </si>
  <si>
    <t>PELAGOS NET FARMA d.o.o</t>
  </si>
  <si>
    <t>Gaženička cesta 28 B, Zadar</t>
  </si>
  <si>
    <t>južno od otočića Balabre, na području Općine Murter-Kornati</t>
  </si>
  <si>
    <t>HRVAQU000375</t>
  </si>
  <si>
    <t>400922,29
401608,40
401705,80
401019,70
401789,25
401691,84</t>
  </si>
  <si>
    <t>4866849,37
4866572,13
4866813,19
4867090,43
4866779,47
4866538,41</t>
  </si>
  <si>
    <t>povećanje površine, promjene koordinata i povećanje dozvoljenog godišnjeg uzgoja</t>
  </si>
  <si>
    <t>UP/I-324-05/21-01/32</t>
  </si>
  <si>
    <t>525-13/0701-21-2</t>
  </si>
  <si>
    <t>UP/I-324-05/25-01/28</t>
  </si>
  <si>
    <t>139.</t>
  </si>
  <si>
    <t>UP/I-324-05/18-01/179</t>
  </si>
  <si>
    <t>JADRAN TUNA  d.o.o.</t>
  </si>
  <si>
    <t>060065708</t>
  </si>
  <si>
    <t>Vukovarska 86, Biograd na Moru</t>
  </si>
  <si>
    <t>sjeveroistočno od otoka Gira -Gira 2, k.o. Vrgada, Općina Pakoštane</t>
  </si>
  <si>
    <t>HRVAQU000494</t>
  </si>
  <si>
    <t>419099,55
419316,67
419390,85
419236,21</t>
  </si>
  <si>
    <t>4855893,311
4855783,48
4855535,57
4855470,29</t>
  </si>
  <si>
    <t>dodavanje lokacije i promjena koordinata postojeće lokacije, te povećanje dozvoljenog godišnjeg uzgoja</t>
  </si>
  <si>
    <t>UP/I-324-05/21-01/33</t>
  </si>
  <si>
    <t>sjeveroistočno od otoka Gira - Gira 1, k.o. Vrgada, Općina Pakoštane</t>
  </si>
  <si>
    <t>HRVAQU000376</t>
  </si>
  <si>
    <t>419231,86
419514,68
419635,76
419371,08</t>
  </si>
  <si>
    <t>4855417,33
4855555,84
4855112,28
4854971,05</t>
  </si>
  <si>
    <t>140.</t>
  </si>
  <si>
    <t>UP/I-324-05/18-01/161</t>
  </si>
  <si>
    <t>ŠKRAPA, vl. Vatroslav Karamarko</t>
  </si>
  <si>
    <t>Šibenska 4 H, Zadar</t>
  </si>
  <si>
    <t>Novigradsko more, oko 300 metara od naselja Meka Draga, Grad Obrovac</t>
  </si>
  <si>
    <t>HRVAQU000377</t>
  </si>
  <si>
    <t>5548341,48
5548471,13
5548433,05
5548303,41</t>
  </si>
  <si>
    <t>4893937,19
4893784,90
4893752,49
4893904,78</t>
  </si>
  <si>
    <r>
      <t>dagnja (</t>
    </r>
    <r>
      <rPr>
        <i/>
        <strike/>
        <sz val="11"/>
        <color rgb="FFFF0000"/>
        <rFont val="Calibri"/>
        <family val="2"/>
        <charset val="238"/>
        <scheme val="minor"/>
      </rPr>
      <t>Mytilus galloprovincialis</t>
    </r>
    <r>
      <rPr>
        <strike/>
        <sz val="11"/>
        <color rgb="FFFF0000"/>
        <rFont val="Calibri"/>
        <family val="2"/>
        <charset val="238"/>
        <scheme val="minor"/>
      </rPr>
      <t>), kamenica (</t>
    </r>
    <r>
      <rPr>
        <i/>
        <strike/>
        <sz val="11"/>
        <color rgb="FFFF0000"/>
        <rFont val="Calibri"/>
        <family val="2"/>
        <charset val="238"/>
        <scheme val="minor"/>
      </rPr>
      <t>Ostrea edulis</t>
    </r>
    <r>
      <rPr>
        <strike/>
        <sz val="11"/>
        <color rgb="FFFF0000"/>
        <rFont val="Calibri"/>
        <family val="2"/>
        <charset val="238"/>
        <scheme val="minor"/>
      </rPr>
      <t>), jakovljeva kapica (</t>
    </r>
    <r>
      <rPr>
        <i/>
        <strike/>
        <sz val="11"/>
        <color rgb="FFFF0000"/>
        <rFont val="Calibri"/>
        <family val="2"/>
        <charset val="238"/>
        <scheme val="minor"/>
      </rPr>
      <t>Pecten jacobeus</t>
    </r>
    <r>
      <rPr>
        <strike/>
        <sz val="11"/>
        <color rgb="FFFF0000"/>
        <rFont val="Calibri"/>
        <family val="2"/>
        <charset val="238"/>
        <scheme val="minor"/>
      </rPr>
      <t>) i mala kapica (</t>
    </r>
    <r>
      <rPr>
        <i/>
        <strike/>
        <sz val="11"/>
        <color rgb="FFFF0000"/>
        <rFont val="Calibri"/>
        <family val="2"/>
        <charset val="238"/>
        <scheme val="minor"/>
      </rPr>
      <t>Mimachlamys varia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</si>
  <si>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UP/I-324-05/22-01/142</t>
  </si>
  <si>
    <t>141.</t>
  </si>
  <si>
    <t>UP/I-324-05/18-01/162</t>
  </si>
  <si>
    <t>SUTVID, vl. Mateo Ledinić</t>
  </si>
  <si>
    <t>Gornje selo 27, Metohija, Ston</t>
  </si>
  <si>
    <t>Malostonski zaljev, polje 419</t>
  </si>
  <si>
    <t>HRVAQU000380</t>
  </si>
  <si>
    <t>6457342,10
6457354,13
6457448,48
6457438,98</t>
  </si>
  <si>
    <t>4752905,63
4752924,57
4752880,47
4752858,85</t>
  </si>
  <si>
    <t>UP/I-324-05/23-01/14</t>
  </si>
  <si>
    <t>Malostonski zaljev, polje 16</t>
  </si>
  <si>
    <t>HRVAQU000381</t>
  </si>
  <si>
    <t>6457332,00
6457340,00
6457213,00
6457213,00
6457350,00</t>
  </si>
  <si>
    <t>4752597,00
4752581,00
4752612,00
4752581,00
4752560,00</t>
  </si>
  <si>
    <t>Malostonski zaljev, polje 209</t>
  </si>
  <si>
    <t>HRVAQU000499</t>
  </si>
  <si>
    <t>6476900,42
6476912,43
6476994,16
6476980,27</t>
  </si>
  <si>
    <t>4748350,40
4748370,68
4748311,95
4748293,64</t>
  </si>
  <si>
    <t>UP/I-324-05/21-01/58</t>
  </si>
  <si>
    <t>UP/I-324-05/22-01/36</t>
  </si>
  <si>
    <t>599032,71
599044,36
599127,13
599113,57</t>
  </si>
  <si>
    <t>4749521,30
4749541,79
4749484,52
4749465,96</t>
  </si>
  <si>
    <t>dodavanje lokacije, nakon obnove Ugovora o koncesiji</t>
  </si>
  <si>
    <t>UP/I-324-05/22-01/134</t>
  </si>
  <si>
    <t>obnova Ugovora o koncesiji</t>
  </si>
  <si>
    <t>579394,72
579406,41
579501,54
579492,43</t>
  </si>
  <si>
    <t>4753727,91
4753747,06
4753704,64
4753682,85</t>
  </si>
  <si>
    <t>UP/I-324-05/23-01/63</t>
  </si>
  <si>
    <t>Malostonski zaljev, polje 622</t>
  </si>
  <si>
    <t>HRVAQU000013</t>
  </si>
  <si>
    <t>579284,08
579335,15
579380,54
579329,47</t>
  </si>
  <si>
    <t>4754486,48
4754595,41
4754574,22
4754465,28</t>
  </si>
  <si>
    <t>Malostonski zaljev, polje 1024</t>
  </si>
  <si>
    <t>HRVAQU000555</t>
  </si>
  <si>
    <t>579396
579408
579472
579466
579541
579523</t>
  </si>
  <si>
    <t>4753751
4753809
4753785
4753771
4753740
4753698</t>
  </si>
  <si>
    <t>UP/I-324-05/23-01/64</t>
  </si>
  <si>
    <t>525-12/794-23-3</t>
  </si>
  <si>
    <t>142.</t>
  </si>
  <si>
    <t>UP/I-324-05/18-01/116</t>
  </si>
  <si>
    <t>MAŠKARIĆ-SIGE, vl. Marija Radić</t>
  </si>
  <si>
    <t>Put od Siga 5, Ston</t>
  </si>
  <si>
    <t>Malostonski zaljev, polje 41d</t>
  </si>
  <si>
    <t>HRVAQU000008</t>
  </si>
  <si>
    <t>6476886
6476857
6476809
6476838</t>
  </si>
  <si>
    <t>4744581
4744600
4744544
4744524</t>
  </si>
  <si>
    <t>UP/I-324-05/23-01/15</t>
  </si>
  <si>
    <t>Malostonski zaljev, polje 41e</t>
  </si>
  <si>
    <t>HRVAQU000009</t>
  </si>
  <si>
    <t>6476760
6476771
6476793
6476777
6476735
6476739</t>
  </si>
  <si>
    <t>4744545
4744537
4744564
4744576
4744521
4744518</t>
  </si>
  <si>
    <t>Malostonski zaljev, polje 41f</t>
  </si>
  <si>
    <t>HRVAQU000002</t>
  </si>
  <si>
    <t>6476777
6476751
6476710
6476716</t>
  </si>
  <si>
    <t>4744586
4744589
4744537
4744531</t>
  </si>
  <si>
    <t>143.</t>
  </si>
  <si>
    <t>UP/I-324-05/18-01/118</t>
  </si>
  <si>
    <t>Malostonski zaljev, polje 41g</t>
  </si>
  <si>
    <t>HRVAQU000010</t>
  </si>
  <si>
    <t>6477430
6477457
6477394
6477370</t>
  </si>
  <si>
    <t>4744507
4744530
4744565
4744538</t>
  </si>
  <si>
    <t>UP/I-324-05/23-01/16</t>
  </si>
  <si>
    <t>144.</t>
  </si>
  <si>
    <t>UP/I-324-05/18-01/117</t>
  </si>
  <si>
    <t>Malostonski zaljev, polje 41a</t>
  </si>
  <si>
    <t>HRVAQU000011</t>
  </si>
  <si>
    <t>6477712
6477706
6477698
6477665
6477685
6477742</t>
  </si>
  <si>
    <t>4744295
4744302
4744321
4744336
4744409
4744390</t>
  </si>
  <si>
    <t>UP/I-324-05/23-01/17</t>
  </si>
  <si>
    <t>145.</t>
  </si>
  <si>
    <t>UP/I-324-05/18-01/168</t>
  </si>
  <si>
    <t>525-13/0336-18-2</t>
  </si>
  <si>
    <t>RIBA MLJET d.o.o.</t>
  </si>
  <si>
    <t>090006531</t>
  </si>
  <si>
    <t>Zabrežje bb, Babino polje</t>
  </si>
  <si>
    <t>uz otočić Galičnjak u općini Mljet, na području k.o. Prožura u Mljetskom kanalu</t>
  </si>
  <si>
    <t>HRVAQU000012</t>
  </si>
  <si>
    <t>6470431,1763
6470616,0600
6470368,6446
6470552,5192</t>
  </si>
  <si>
    <t>4732986,6518
4732911,1664
4732817,7029
4732741,0619</t>
  </si>
  <si>
    <r>
      <t>lubin (</t>
    </r>
    <r>
      <rPr>
        <i/>
        <sz val="11"/>
        <color theme="1"/>
        <rFont val="Calibri"/>
        <family val="2"/>
        <charset val="238"/>
        <scheme val="minor"/>
      </rPr>
      <t>Dicentrachus labrax</t>
    </r>
    <r>
      <rPr>
        <sz val="12"/>
        <color theme="1"/>
        <rFont val="Times New Roman"/>
        <family val="1"/>
        <charset val="238"/>
      </rPr>
      <t>), komarča (</t>
    </r>
    <r>
      <rPr>
        <i/>
        <sz val="11"/>
        <color theme="1"/>
        <rFont val="Calibri"/>
        <family val="2"/>
        <charset val="238"/>
        <scheme val="minor"/>
      </rPr>
      <t>Sparus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aurata</t>
    </r>
    <r>
      <rPr>
        <sz val="12"/>
        <color theme="1"/>
        <rFont val="Times New Roman"/>
        <family val="1"/>
        <charset val="238"/>
      </rPr>
      <t>), zubatac (</t>
    </r>
    <r>
      <rPr>
        <i/>
        <sz val="12"/>
        <color theme="1"/>
        <rFont val="Times New Roman"/>
        <family val="1"/>
        <charset val="238"/>
      </rPr>
      <t>Dentex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dentex</t>
    </r>
    <r>
      <rPr>
        <sz val="12"/>
        <color theme="1"/>
        <rFont val="Times New Roman"/>
        <family val="1"/>
        <charset val="238"/>
      </rPr>
      <t>) i hama (</t>
    </r>
    <r>
      <rPr>
        <i/>
        <sz val="12"/>
        <color theme="1"/>
        <rFont val="Times New Roman"/>
        <family val="1"/>
        <charset val="238"/>
      </rPr>
      <t>Argyrosomus</t>
    </r>
    <r>
      <rPr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regius</t>
    </r>
    <r>
      <rPr>
        <sz val="12"/>
        <color theme="1"/>
        <rFont val="Times New Roman"/>
        <family val="1"/>
        <charset val="238"/>
      </rPr>
      <t>)</t>
    </r>
  </si>
  <si>
    <t>090006532</t>
  </si>
  <si>
    <t>uz otok Galičnjak H2-2</t>
  </si>
  <si>
    <t>HRVAQU000532</t>
  </si>
  <si>
    <t>592833,90
592747,27
592666,95
592593,90
592534,77
592492,97
592544,96
592592,26
592610,04
592658,05
592774,91</t>
  </si>
  <si>
    <t>4734042,72
4734077,20
4734096,78
4734096,47
4734103,42
4733922,63
4733923,56
4733907,40
4733919,72
4733919,57
4733872,64</t>
  </si>
  <si>
    <t>UP/I-324-05/24-01/18</t>
  </si>
  <si>
    <t>146.</t>
  </si>
  <si>
    <t>UP/I-324-05/18-01/169</t>
  </si>
  <si>
    <t>PESTEJ, vl. Berislav Šegović</t>
  </si>
  <si>
    <t>Janjina 189, Janjina</t>
  </si>
  <si>
    <t>6457298
6457343
6457290
6457245</t>
  </si>
  <si>
    <t>4753774
4753752
4753644
4753666</t>
  </si>
  <si>
    <t>UP/I-324-05/23-01/18</t>
  </si>
  <si>
    <t>147.</t>
  </si>
  <si>
    <t>UP/I-324-05/18-01/175</t>
  </si>
  <si>
    <t>PASKAL, vl. Nevenka Franušić</t>
  </si>
  <si>
    <t>Luka 30, Ston</t>
  </si>
  <si>
    <t>Malostonski zaljev, polje 114</t>
  </si>
  <si>
    <t>HRVAQU000014</t>
  </si>
  <si>
    <t>6474703
6474777
6474749
6474676</t>
  </si>
  <si>
    <t>4747044
4746976
4746947
4747015</t>
  </si>
  <si>
    <t>148.</t>
  </si>
  <si>
    <t>UP/I-324-05/18-01/176</t>
  </si>
  <si>
    <t>Malostonski zaljev, polje 4</t>
  </si>
  <si>
    <t>HRVAQU000401</t>
  </si>
  <si>
    <t>6475767,69
6475885,24
6475858,50
6475742,45</t>
  </si>
  <si>
    <t>4746691,04
4746617,93
4746577,72
4746648,00</t>
  </si>
  <si>
    <t>149.</t>
  </si>
  <si>
    <t>UP/I-324-05/18-01/163</t>
  </si>
  <si>
    <t>VRELO, vl. Niko Beatović</t>
  </si>
  <si>
    <t>Ošlje 26, Topolo</t>
  </si>
  <si>
    <t>Malostonski zaljev, polje 212</t>
  </si>
  <si>
    <t>HRVAQU000015</t>
  </si>
  <si>
    <t>6476927,15
6477025,16
6476908,36
6477004,87</t>
  </si>
  <si>
    <t>4748262,15
4748188,20
4748237,84
4748156,21</t>
  </si>
  <si>
    <t>UP/I-324-05/22-01/37</t>
  </si>
  <si>
    <t>150.</t>
  </si>
  <si>
    <t>UP/I-324-05/18-01/164</t>
  </si>
  <si>
    <t>Malostonski zaljev, polje 509</t>
  </si>
  <si>
    <t>HRVAQU000017</t>
  </si>
  <si>
    <t>6476622
6476675
6476701
6476645</t>
  </si>
  <si>
    <t>4748065
4748149
4748134
4748048</t>
  </si>
  <si>
    <t>UP/I-324-05/22-01/38</t>
  </si>
  <si>
    <t>151.</t>
  </si>
  <si>
    <t>UP/I-324-05/18-01/171</t>
  </si>
  <si>
    <t>ušće rijeke Krke, Grad Šibenik, polje Š37</t>
  </si>
  <si>
    <t>HRVAQU000018</t>
  </si>
  <si>
    <t>5568810,03
5568756,56
5568796,09
5568836,76</t>
  </si>
  <si>
    <t>4847208,20
4847313,19
4847333,52
4847221,81</t>
  </si>
  <si>
    <t>UP/I-324-05/25-01/25</t>
  </si>
  <si>
    <t>152.</t>
  </si>
  <si>
    <t>UP/I-324-05/18-01/172</t>
  </si>
  <si>
    <t>91250684474</t>
  </si>
  <si>
    <t>ušće rijeke Krke, Grad Šibenik, polje Š36</t>
  </si>
  <si>
    <t>HRVAQU000020</t>
  </si>
  <si>
    <t>5568756,56
5568702,93
5568729,66
5568796,09</t>
  </si>
  <si>
    <t>UP/I-324-05/25-01/26</t>
  </si>
  <si>
    <t>153.</t>
  </si>
  <si>
    <t>UP/I-324-05/18-01/173</t>
  </si>
  <si>
    <t>ušće rijeke Krke, Grad Šibenik, polje Š26</t>
  </si>
  <si>
    <t>HRVAQU000021</t>
  </si>
  <si>
    <t>5568460
5568389
5568434
5568487</t>
  </si>
  <si>
    <t>4847334
4847414
4847442
4847350</t>
  </si>
  <si>
    <t>UP/I-324-05/25-01/14</t>
  </si>
  <si>
    <t>istek Ugovora o koncesiji</t>
  </si>
  <si>
    <t>154.</t>
  </si>
  <si>
    <t>UP/I-324-05/18-01/174</t>
  </si>
  <si>
    <t>ušće rijeke Krke, Grad Šibenik, polje Š20</t>
  </si>
  <si>
    <t>HRVAQU000022</t>
  </si>
  <si>
    <t>5569357
5569278
5569301
5569378</t>
  </si>
  <si>
    <t>4845981
4846072
4846091
4846002</t>
  </si>
  <si>
    <t>UP/I-324-05/23-01/78</t>
  </si>
  <si>
    <t>155.</t>
  </si>
  <si>
    <t>UP/I-324-05/18-01/165</t>
  </si>
  <si>
    <t>RIBOGOJILIŠTE BELSKI DOL, vl. Mario Zagorec</t>
  </si>
  <si>
    <t>Bela 9, Radovan</t>
  </si>
  <si>
    <t>ribnjak u neposrednoj blizini naselja Bela (grad Novi Marof), na katastarskoj čestici broj 43/3 u k.o. Bela</t>
  </si>
  <si>
    <t>HRVAQU000023</t>
  </si>
  <si>
    <t>Varaždinska</t>
  </si>
  <si>
    <t>katastarska čestica broj 43/3, k.o. Bela</t>
  </si>
  <si>
    <r>
      <t>kalifornijska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</t>
    </r>
  </si>
  <si>
    <t>ribnjak u neposrednoj blizini naselja Bela (grad Novi Marof), na katastarskoj čestici broj 63 u k.o. Bela</t>
  </si>
  <si>
    <t>HRVAQU000470</t>
  </si>
  <si>
    <t>katastarska čestica broj 63, k.o. Bela</t>
  </si>
  <si>
    <t>dodavanje lokacije na k.č.br. 63 u k.o. Bela</t>
  </si>
  <si>
    <t>UP/I-324-05/19-01/87</t>
  </si>
  <si>
    <t>525-13/0803-19-2</t>
  </si>
  <si>
    <t>156.</t>
  </si>
  <si>
    <t>UP/I-324-05/18-01/166</t>
  </si>
  <si>
    <t>MARCANELA, vl. Mirko Dassena</t>
  </si>
  <si>
    <t>Istarske Kontrade 34, Tar-Vabriga</t>
  </si>
  <si>
    <t>Soline, Općina Tar-Vabriga</t>
  </si>
  <si>
    <t>HRVAQU000024</t>
  </si>
  <si>
    <t>5388750,95
5388738,42
5389007,51
5389020,04</t>
  </si>
  <si>
    <t>5015277,49
5015325,89
5015395,53
5015347,13</t>
  </si>
  <si>
    <t>157.</t>
  </si>
  <si>
    <t>UP/I-324-05/18-01/181</t>
  </si>
  <si>
    <t>LIKAPROMET d.o.o</t>
  </si>
  <si>
    <t>020022724</t>
  </si>
  <si>
    <t>Prve gardijske brigade 2, Plaški</t>
  </si>
  <si>
    <t>ribnjak u Karlovačkoj županiji na katastarskim česticama broj 67, 960/1 i 5038/3, k.o. Plaški</t>
  </si>
  <si>
    <t>HRVAQU000026</t>
  </si>
  <si>
    <t>katastarske čestice broj 67, 960/1 i 5038/3, k.o. Plaški</t>
  </si>
  <si>
    <r>
      <t>kalifornijska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), potočna pastrva (</t>
    </r>
    <r>
      <rPr>
        <i/>
        <sz val="11"/>
        <color theme="1"/>
        <rFont val="Calibri"/>
        <family val="2"/>
        <charset val="238"/>
        <scheme val="minor"/>
      </rPr>
      <t>Salmo trutta</t>
    </r>
    <r>
      <rPr>
        <sz val="11"/>
        <color theme="1"/>
        <rFont val="Calibri"/>
        <family val="2"/>
        <charset val="238"/>
        <scheme val="minor"/>
      </rPr>
      <t>), jezerska pastrva (</t>
    </r>
    <r>
      <rPr>
        <i/>
        <sz val="11"/>
        <color theme="1"/>
        <rFont val="Calibri"/>
        <family val="2"/>
        <charset val="238"/>
        <scheme val="minor"/>
      </rPr>
      <t>Salmo trutta lacustris</t>
    </r>
    <r>
      <rPr>
        <sz val="11"/>
        <color theme="1"/>
        <rFont val="Calibri"/>
        <family val="2"/>
        <charset val="238"/>
        <scheme val="minor"/>
      </rPr>
      <t>), lipljen (</t>
    </r>
    <r>
      <rPr>
        <i/>
        <sz val="11"/>
        <color theme="1"/>
        <rFont val="Calibri"/>
        <family val="2"/>
        <charset val="238"/>
        <scheme val="minor"/>
      </rPr>
      <t>Thymallus thymallus</t>
    </r>
    <r>
      <rPr>
        <sz val="11"/>
        <color theme="1"/>
        <rFont val="Calibri"/>
        <family val="2"/>
        <charset val="238"/>
        <scheme val="minor"/>
      </rPr>
      <t>), mladica (</t>
    </r>
    <r>
      <rPr>
        <i/>
        <sz val="11"/>
        <color theme="1"/>
        <rFont val="Calibri"/>
        <family val="2"/>
        <charset val="238"/>
        <scheme val="minor"/>
      </rPr>
      <t>Hucho hucho</t>
    </r>
    <r>
      <rPr>
        <sz val="11"/>
        <color theme="1"/>
        <rFont val="Calibri"/>
        <family val="2"/>
        <charset val="238"/>
        <scheme val="minor"/>
      </rPr>
      <t>) i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</t>
    </r>
  </si>
  <si>
    <t>158.</t>
  </si>
  <si>
    <t>UP/I-324-05/18-01/167</t>
  </si>
  <si>
    <t>VALAMAR RIVIERA d.d.</t>
  </si>
  <si>
    <t>040020883</t>
  </si>
  <si>
    <t>Stancija Kaligari 1, Poreč</t>
  </si>
  <si>
    <t>Limski zaljev</t>
  </si>
  <si>
    <t>HRVAQU000027</t>
  </si>
  <si>
    <t>5399543,24
5400039,36
5400033,42
5399537,32</t>
  </si>
  <si>
    <t>4999643,47
4999584,09
4999534,44
4999593,85</t>
  </si>
  <si>
    <t>159.</t>
  </si>
  <si>
    <t>UP/I-324-05/18-01/183</t>
  </si>
  <si>
    <t>Obrt za školjkarstvo i trgovinu, vl. Masimo Labinac</t>
  </si>
  <si>
    <t>Ribarska 5, Tar-Vabriga</t>
  </si>
  <si>
    <t>Soline kod rta Soline, Općina Tar-Vabriga</t>
  </si>
  <si>
    <t>HRVAQU000028</t>
  </si>
  <si>
    <t>5389162,00
5389162,00
5389383,87
5389383,87
5389318,87
5389383,87
5389273,87
5389273,87</t>
  </si>
  <si>
    <t>5015893,00
5016001,00
5016001,00
5015936,00
5015936,00
5015908,00
5015908,00
5015893,00</t>
  </si>
  <si>
    <t>UP/I-324-05/19-01/89</t>
  </si>
  <si>
    <t>160.</t>
  </si>
  <si>
    <t>UP/I-324-05/18-01/160</t>
  </si>
  <si>
    <t>MARINEX &amp; CO d.o.o.</t>
  </si>
  <si>
    <t>060093270</t>
  </si>
  <si>
    <t>26321021985</t>
  </si>
  <si>
    <t>Stinice 12, Split</t>
  </si>
  <si>
    <t>uvala Movar, k.o. Sevid, Općina Rogoznica, ribogojilišno polje 2</t>
  </si>
  <si>
    <t>HRVAQU000030</t>
  </si>
  <si>
    <t>456439,54
456477,12
456568,52
456530,94</t>
  </si>
  <si>
    <t>4819034,74
4819078,92
4819001,16
4818956,99</t>
  </si>
  <si>
    <r>
      <t>lubin (</t>
    </r>
    <r>
      <rPr>
        <i/>
        <sz val="11"/>
        <color theme="1"/>
        <rFont val="Calibri"/>
        <family val="2"/>
        <charset val="238"/>
        <scheme val="minor"/>
      </rPr>
      <t>Dicentrarchus labrax</t>
    </r>
    <r>
      <rPr>
        <sz val="11"/>
        <color theme="1"/>
        <rFont val="Calibri"/>
        <family val="2"/>
        <charset val="238"/>
        <scheme val="minor"/>
      </rPr>
      <t>), komarča (</t>
    </r>
    <r>
      <rPr>
        <i/>
        <sz val="11"/>
        <color theme="1"/>
        <rFont val="Calibri"/>
        <family val="2"/>
        <charset val="238"/>
        <scheme val="minor"/>
      </rPr>
      <t>Sparus aurata</t>
    </r>
    <r>
      <rPr>
        <sz val="11"/>
        <color theme="1"/>
        <rFont val="Calibri"/>
        <family val="2"/>
        <charset val="238"/>
        <scheme val="minor"/>
      </rPr>
      <t>) i hama (</t>
    </r>
    <r>
      <rPr>
        <i/>
        <sz val="11"/>
        <color theme="1"/>
        <rFont val="Calibri"/>
        <family val="2"/>
        <charset val="238"/>
        <scheme val="minor"/>
      </rPr>
      <t>Agryrosomus regius</t>
    </r>
    <r>
      <rPr>
        <sz val="11"/>
        <color theme="1"/>
        <rFont val="Calibri"/>
        <family val="2"/>
        <charset val="238"/>
        <scheme val="minor"/>
      </rPr>
      <t>)</t>
    </r>
  </si>
  <si>
    <r>
      <t>dodavanje vrste u uzgoj: hama (</t>
    </r>
    <r>
      <rPr>
        <i/>
        <sz val="11"/>
        <color theme="1"/>
        <rFont val="Calibri"/>
        <family val="2"/>
        <charset val="238"/>
        <scheme val="minor"/>
      </rPr>
      <t>Agryrosomus regius</t>
    </r>
    <r>
      <rPr>
        <sz val="11"/>
        <color theme="1"/>
        <rFont val="Calibri"/>
        <family val="2"/>
        <charset val="238"/>
        <scheme val="minor"/>
      </rPr>
      <t>)</t>
    </r>
  </si>
  <si>
    <t>UP/I-324-05/19-01/67</t>
  </si>
  <si>
    <t>uvala Movar, k.o. Sevid, Općina Rogoznica, ribogojilišno polje 1</t>
  </si>
  <si>
    <t>HRVAQU000378</t>
  </si>
  <si>
    <t>456413,29
456439,21
456542,04
456516,12</t>
  </si>
  <si>
    <t>4818991,42
4819021,89
4818934,42
4818903,95</t>
  </si>
  <si>
    <t>dodavanje lokacije u uvali Movar, k.o. Sevid, Općina Rogoznica, za ribogojilišno polje 1</t>
  </si>
  <si>
    <t>UP/I-324-05/21-01/13</t>
  </si>
  <si>
    <t>dodavanje lokacija u akvatoriju sjeverozapadno od otoka Iža- rt Skrajno i jugoistočne obale otoka Glurović, te u akvatoriju otočića Glurović, sjeverozapadno od otoka Iža</t>
  </si>
  <si>
    <t>UP/I-324-05/21-01/27</t>
  </si>
  <si>
    <t>161.</t>
  </si>
  <si>
    <t>UP/I-324-05/18-01/187</t>
  </si>
  <si>
    <t>RIBNJACI VRABAC, vl. Tomo Vrabac</t>
  </si>
  <si>
    <t>Krvarić 51, Zagreb</t>
  </si>
  <si>
    <t>ribnjak u Zagrebačkoj županiji na katastarskim česticama broj 1750 i 1751/1 u k.o. Žumberak</t>
  </si>
  <si>
    <t>HRVAQU000032</t>
  </si>
  <si>
    <t>katastarske čestice broj 1750 i 1751/1, k.o. Žumberak</t>
  </si>
  <si>
    <r>
      <t>kalifornijska pastrva (</t>
    </r>
    <r>
      <rPr>
        <i/>
        <strike/>
        <sz val="11"/>
        <color rgb="FFFF0000"/>
        <rFont val="Calibri"/>
        <family val="2"/>
        <charset val="238"/>
        <scheme val="minor"/>
      </rPr>
      <t>Oncorhynchus mykiss</t>
    </r>
    <r>
      <rPr>
        <strike/>
        <sz val="11"/>
        <color rgb="FFFF0000"/>
        <rFont val="Calibri"/>
        <family val="2"/>
        <charset val="238"/>
        <scheme val="minor"/>
      </rPr>
      <t>), potočna pastrva (</t>
    </r>
    <r>
      <rPr>
        <i/>
        <strike/>
        <sz val="11"/>
        <color rgb="FFFF0000"/>
        <rFont val="Calibri"/>
        <family val="2"/>
        <charset val="238"/>
        <scheme val="minor"/>
      </rPr>
      <t>Salmo trutta</t>
    </r>
    <r>
      <rPr>
        <strike/>
        <sz val="11"/>
        <color rgb="FFFF0000"/>
        <rFont val="Calibri"/>
        <family val="2"/>
        <charset val="238"/>
        <scheme val="minor"/>
      </rPr>
      <t>), jezerska pastrva (</t>
    </r>
    <r>
      <rPr>
        <i/>
        <strike/>
        <sz val="11"/>
        <color rgb="FFFF0000"/>
        <rFont val="Calibri"/>
        <family val="2"/>
        <charset val="238"/>
        <scheme val="minor"/>
      </rPr>
      <t>Salmo trutta lacustris</t>
    </r>
    <r>
      <rPr>
        <strike/>
        <sz val="11"/>
        <color rgb="FFFF0000"/>
        <rFont val="Calibri"/>
        <family val="2"/>
        <charset val="238"/>
        <scheme val="minor"/>
      </rPr>
      <t>), lipljen (</t>
    </r>
    <r>
      <rPr>
        <i/>
        <strike/>
        <sz val="11"/>
        <color rgb="FFFF0000"/>
        <rFont val="Calibri"/>
        <family val="2"/>
        <charset val="238"/>
        <scheme val="minor"/>
      </rPr>
      <t>Thymallus thymallus</t>
    </r>
    <r>
      <rPr>
        <strike/>
        <sz val="11"/>
        <color rgb="FFFF0000"/>
        <rFont val="Calibri"/>
        <family val="2"/>
        <charset val="238"/>
        <scheme val="minor"/>
      </rPr>
      <t>) i mladica (</t>
    </r>
    <r>
      <rPr>
        <i/>
        <strike/>
        <sz val="11"/>
        <color rgb="FFFF0000"/>
        <rFont val="Calibri"/>
        <family val="2"/>
        <charset val="238"/>
        <scheme val="minor"/>
      </rPr>
      <t>Hucho hucho</t>
    </r>
    <r>
      <rPr>
        <strike/>
        <sz val="11"/>
        <color rgb="FFFF0000"/>
        <rFont val="Calibri"/>
        <family val="2"/>
        <charset val="238"/>
        <scheme val="minor"/>
      </rPr>
      <t xml:space="preserve">) </t>
    </r>
  </si>
  <si>
    <t>UP/I-324-05/21-01/48</t>
  </si>
  <si>
    <t>162.</t>
  </si>
  <si>
    <t>UP/I-324-05/18-01/182</t>
  </si>
  <si>
    <t>ROKO, vl. Niko Roko</t>
  </si>
  <si>
    <t>Zamaslina 11, Zaton Doli</t>
  </si>
  <si>
    <t>Malostonski zaljev, polje 311</t>
  </si>
  <si>
    <t>HRVAQU000033</t>
  </si>
  <si>
    <t>6477685,75
6477704,90
6477828,33
6477806,19</t>
  </si>
  <si>
    <t>4744147,52
4744168,19
4744079,03
4744050,70</t>
  </si>
  <si>
    <t>UP/I-324-05/22-01/102</t>
  </si>
  <si>
    <t>525-13/794-22-2</t>
  </si>
  <si>
    <t>Ukidanje na zahtjev stranke</t>
  </si>
  <si>
    <t>Malostonski zaljev, polje 323</t>
  </si>
  <si>
    <t>HRVAQU000019</t>
  </si>
  <si>
    <t>6478896,44
6478985,53
6478984,88
6478890,29</t>
  </si>
  <si>
    <t>4743334,51
4743310,24
4743257,16
4743273,99</t>
  </si>
  <si>
    <t>UP/I-324-05/22-01/39</t>
  </si>
  <si>
    <t>163.</t>
  </si>
  <si>
    <t>UP/I-324-05/18-01/180</t>
  </si>
  <si>
    <t>LEKO d.o.o.</t>
  </si>
  <si>
    <t>080307993</t>
  </si>
  <si>
    <t>Frankopanska 2/2, Zagreb</t>
  </si>
  <si>
    <t>ribnjak u Ličko-senjskoj županiji, na katastarskoj čestici broj 2728/1 u k.o. Sinac</t>
  </si>
  <si>
    <t>HRVAQU000045</t>
  </si>
  <si>
    <t>Ličko-senjska</t>
  </si>
  <si>
    <t>katastarska čestica broj 2728/1, k.o. Sinac</t>
  </si>
  <si>
    <r>
      <t>kalifornijska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), potočna pastrva (</t>
    </r>
    <r>
      <rPr>
        <i/>
        <sz val="11"/>
        <color theme="1"/>
        <rFont val="Calibri"/>
        <family val="2"/>
        <charset val="238"/>
        <scheme val="minor"/>
      </rPr>
      <t>Salmo trutta</t>
    </r>
    <r>
      <rPr>
        <sz val="11"/>
        <color theme="1"/>
        <rFont val="Calibri"/>
        <family val="2"/>
        <charset val="238"/>
        <scheme val="minor"/>
      </rPr>
      <t>), lipljen (</t>
    </r>
    <r>
      <rPr>
        <i/>
        <sz val="11"/>
        <color theme="1"/>
        <rFont val="Calibri"/>
        <family val="2"/>
        <charset val="238"/>
        <scheme val="minor"/>
      </rPr>
      <t>Thymallus thymallus</t>
    </r>
    <r>
      <rPr>
        <sz val="11"/>
        <color theme="1"/>
        <rFont val="Calibri"/>
        <family val="2"/>
        <charset val="238"/>
        <scheme val="minor"/>
      </rPr>
      <t>), mladica (</t>
    </r>
    <r>
      <rPr>
        <i/>
        <sz val="11"/>
        <color theme="1"/>
        <rFont val="Calibri"/>
        <family val="2"/>
        <charset val="238"/>
        <scheme val="minor"/>
      </rPr>
      <t>Hucho hucho</t>
    </r>
    <r>
      <rPr>
        <sz val="11"/>
        <color theme="1"/>
        <rFont val="Calibri"/>
        <family val="2"/>
        <charset val="238"/>
        <scheme val="minor"/>
      </rPr>
      <t>) i atlantski losos (</t>
    </r>
    <r>
      <rPr>
        <i/>
        <sz val="11"/>
        <color theme="1"/>
        <rFont val="Calibri"/>
        <family val="2"/>
        <charset val="238"/>
        <scheme val="minor"/>
      </rPr>
      <t>Salmo salar</t>
    </r>
    <r>
      <rPr>
        <sz val="11"/>
        <color theme="1"/>
        <rFont val="Calibri"/>
        <family val="2"/>
        <charset val="238"/>
        <scheme val="minor"/>
      </rPr>
      <t>)</t>
    </r>
  </si>
  <si>
    <r>
      <t>Upis strane vrste
atlantski losos (</t>
    </r>
    <r>
      <rPr>
        <i/>
        <sz val="11"/>
        <color theme="1"/>
        <rFont val="Calibri"/>
        <family val="2"/>
        <charset val="238"/>
        <scheme val="minor"/>
      </rPr>
      <t>Salmo salar</t>
    </r>
    <r>
      <rPr>
        <sz val="11"/>
        <color theme="1"/>
        <rFont val="Calibri"/>
        <family val="2"/>
        <charset val="238"/>
        <scheme val="minor"/>
      </rPr>
      <t xml:space="preserve">) sukladno dozvoli za korištenje strane vrste , KLASA: UP/I-324-05/19-03/02, URBROJ: 525-13/0734-120-21, od 10. 01.2020.  upisane u Registar dozvola za korištenje stranih i lokalno neprisutnih vrsta u akvakulturi pod red. br. 3. na rok do 10.01.2027. </t>
    </r>
  </si>
  <si>
    <t>UP/I-324-05/20-01/02</t>
  </si>
  <si>
    <t>164.</t>
  </si>
  <si>
    <t>6476142,00
6476182,00
6476133,00
6476102,00</t>
  </si>
  <si>
    <t>4747806,00
4747784,00
4747717,00
4747739,00</t>
  </si>
  <si>
    <t>6477132,00
6477153,00
6477226,00
6477173,00</t>
  </si>
  <si>
    <t>4748020,00
4748000,00
4748122,00
4748118,00</t>
  </si>
  <si>
    <t>Malostonski zaljev, polje 213</t>
  </si>
  <si>
    <t>HRVAQU000048</t>
  </si>
  <si>
    <t>6477045
6477113
6477055
6477000</t>
  </si>
  <si>
    <t>4748207
4748173
4748090
4748141</t>
  </si>
  <si>
    <t>UP/I-324-05/22-01/40</t>
  </si>
  <si>
    <t>599136,15
599180,10
599248,79
599192,59</t>
  </si>
  <si>
    <t>4749313,80
4749380,80
4749348,65
4749264,60</t>
  </si>
  <si>
    <t>Ponovni upis lokacije, polje 213, nakon obnove koncesije</t>
  </si>
  <si>
    <t>UP/I-324-05/22-01/94</t>
  </si>
  <si>
    <t>165.</t>
  </si>
  <si>
    <t>UP/I-324-05/18-01/189</t>
  </si>
  <si>
    <t>ŠKRABO, vl. Nikša Škrabo</t>
  </si>
  <si>
    <t>Zaton Doli 16, Ston</t>
  </si>
  <si>
    <t>Malostonski zaljev, polje 325</t>
  </si>
  <si>
    <t>HRVAQU000049</t>
  </si>
  <si>
    <t>6479131,12
6479219,46
6479171,00
6479108,63</t>
  </si>
  <si>
    <t>4743326,42
4743290,76
4743246,00
4743258,77</t>
  </si>
  <si>
    <t>UP/I-324-05/22-01/41</t>
  </si>
  <si>
    <t>Malostonski zaljev, polje 326</t>
  </si>
  <si>
    <t>HRVAQU000051</t>
  </si>
  <si>
    <t>6479240,72
6479326,08
6479320,61
6479235,25</t>
  </si>
  <si>
    <t>4743316,71
4743260,91
4743252,54
4743308,34</t>
  </si>
  <si>
    <t>166.</t>
  </si>
  <si>
    <t>UP/I-324-05/18-01/192</t>
  </si>
  <si>
    <t>MATKOVIĆ, vl. Krešimir Matković</t>
  </si>
  <si>
    <t>092194125</t>
  </si>
  <si>
    <t>S.S. Kranjčevića 30, Dubrovnik</t>
  </si>
  <si>
    <t>Malostonski zaljev, polje 197</t>
  </si>
  <si>
    <t>HRVAQU000055</t>
  </si>
  <si>
    <t>6476350
6476366
6476308
6476292</t>
  </si>
  <si>
    <t>4748163
4748152
4748070
4748082</t>
  </si>
  <si>
    <t>UP/I-324-05/22-01/42</t>
  </si>
  <si>
    <t>167.</t>
  </si>
  <si>
    <t>UP/I-324-05/18-01/193</t>
  </si>
  <si>
    <t>092194123</t>
  </si>
  <si>
    <t>Malostonski zaljev, polje 45 A</t>
  </si>
  <si>
    <t>HRVAQU000058</t>
  </si>
  <si>
    <t>6477149,00
6477126,00
6477058,00
6477072,00</t>
  </si>
  <si>
    <t>4744997,00
4744971,00
4744995,00
4745012,00</t>
  </si>
  <si>
    <t>092194124</t>
  </si>
  <si>
    <t>Malostonski zaljev, polje 45 B</t>
  </si>
  <si>
    <t>HRVAQU000059</t>
  </si>
  <si>
    <t>6477171,00
6477171,00
6477088,00
6477079,00</t>
  </si>
  <si>
    <t>4745026,00
4745004,00
4745023,00
4745051,00</t>
  </si>
  <si>
    <t>Malostonski zaljev, polje 303</t>
  </si>
  <si>
    <t>HRVAQU000060</t>
  </si>
  <si>
    <t>6477157,00
6477193,00
6477289,00
6477257,00</t>
  </si>
  <si>
    <t>4744969,00
4745036,00
4745014,00
4744930,00</t>
  </si>
  <si>
    <t>168.</t>
  </si>
  <si>
    <t>UP/I-324-05/18-01/190</t>
  </si>
  <si>
    <t>ĆORAN, vl. Marko Ćoran</t>
  </si>
  <si>
    <t>Obala P. Živkovića 27 A, Zaton</t>
  </si>
  <si>
    <t>ušće rijeke Krke, Grad Šibenik, polje Š29</t>
  </si>
  <si>
    <t>HRVAQU000062</t>
  </si>
  <si>
    <t>447512,29
447539,72
447575,67
447553,43</t>
  </si>
  <si>
    <t>4849974,00
4849980,88
4849874,17
4849863,57</t>
  </si>
  <si>
    <t>produljenje datuma važenja, promjena pozicije i veličine uzgojnog polja</t>
  </si>
  <si>
    <t>UP/I-324-05/23-01/70</t>
  </si>
  <si>
    <t>ušće rijeke Krke, Grad Šibenik, polje Š30</t>
  </si>
  <si>
    <t>HRVAQU000064</t>
  </si>
  <si>
    <t>447494,48
447525,04
447539,72
447512,29
447496,93
447495,12</t>
  </si>
  <si>
    <t>4850086,43
4850086,84
4849980,88
4849974,00
4850067,06
4850081,07</t>
  </si>
  <si>
    <t>ušće rijeke Krke, Grad Šibenik, polje Š31</t>
  </si>
  <si>
    <t>HRVAQU000510</t>
  </si>
  <si>
    <t>5569058,39
5569063,13
5569167,80
5569163,06</t>
  </si>
  <si>
    <t>4849967,21
4849996,83
4849980,09
4849950,46</t>
  </si>
  <si>
    <t>dodavanje lokacije ušće rijeke Krke, polje Š31</t>
  </si>
  <si>
    <t>UP/I-324-05/22-01/8</t>
  </si>
  <si>
    <t>UP/I-324-05/25-01/15</t>
  </si>
  <si>
    <t>ušće rijeke Krke, Grad Šibenik, polje Š32</t>
  </si>
  <si>
    <t>HRVAQU000511</t>
  </si>
  <si>
    <t>5568695,92
5568650,74
5568677,88
5568723,06</t>
  </si>
  <si>
    <t>4848562,54
4848658,43
4848671,21
4848575,32</t>
  </si>
  <si>
    <t>dodavanje lokacije ušće rijeke Krke, polje Š32</t>
  </si>
  <si>
    <t>169.</t>
  </si>
  <si>
    <t>UP/I-324-05/18-01/191</t>
  </si>
  <si>
    <t>VUKAS, vl. Đani Vukas</t>
  </si>
  <si>
    <t>Gornje selo 13, Ston</t>
  </si>
  <si>
    <t>Malostonski zaljev, polje 74</t>
  </si>
  <si>
    <t>HRVAQU000066</t>
  </si>
  <si>
    <t>6457213
6457214
6457348
6457349</t>
  </si>
  <si>
    <t>4752572
4752552
4752536
4752554</t>
  </si>
  <si>
    <t>170.</t>
  </si>
  <si>
    <t>UP/I-324-05/18-01/184</t>
  </si>
  <si>
    <t>525-13/0336-19-4</t>
  </si>
  <si>
    <t>LIMBORA d.o.o.</t>
  </si>
  <si>
    <t>060022642</t>
  </si>
  <si>
    <t>Tkon</t>
  </si>
  <si>
    <t>otok Pašman, Općina Tkon (Žižanj B)</t>
  </si>
  <si>
    <t>HRVAQU000068</t>
  </si>
  <si>
    <t>5334201
5334089
5334085
5334197</t>
  </si>
  <si>
    <t>4860568
4860555
4860457
4860470</t>
  </si>
  <si>
    <r>
      <t>lubin (</t>
    </r>
    <r>
      <rPr>
        <i/>
        <strike/>
        <sz val="11"/>
        <color rgb="FFFF0000"/>
        <rFont val="Calibri"/>
        <family val="2"/>
        <charset val="238"/>
        <scheme val="minor"/>
      </rPr>
      <t>Dicentrarchus labrax</t>
    </r>
    <r>
      <rPr>
        <strike/>
        <sz val="11"/>
        <color rgb="FFFF0000"/>
        <rFont val="Calibri"/>
        <family val="2"/>
        <charset val="238"/>
        <scheme val="minor"/>
      </rPr>
      <t>), komarča (</t>
    </r>
    <r>
      <rPr>
        <i/>
        <strike/>
        <sz val="11"/>
        <color rgb="FFFF0000"/>
        <rFont val="Calibri"/>
        <family val="2"/>
        <charset val="238"/>
        <scheme val="minor"/>
      </rPr>
      <t>Sparus aurata</t>
    </r>
    <r>
      <rPr>
        <strike/>
        <sz val="11"/>
        <color rgb="FFFF0000"/>
        <rFont val="Calibri"/>
        <family val="2"/>
        <charset val="238"/>
        <scheme val="minor"/>
      </rPr>
      <t>) i pic (</t>
    </r>
    <r>
      <rPr>
        <i/>
        <strike/>
        <sz val="11"/>
        <color rgb="FFFF0000"/>
        <rFont val="Calibri"/>
        <family val="2"/>
        <charset val="238"/>
        <scheme val="minor"/>
      </rPr>
      <t>Diplodus  puntazzo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</si>
  <si>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UP/I-324-05/20-01/40</t>
  </si>
  <si>
    <t>171.</t>
  </si>
  <si>
    <t>UP/I-324-05/18-01/197</t>
  </si>
  <si>
    <t>BLITVENICA d.o.o.</t>
  </si>
  <si>
    <t>060151110</t>
  </si>
  <si>
    <t>61371553819</t>
  </si>
  <si>
    <t>Obala kraljice Jelene 48, Bibinje</t>
  </si>
  <si>
    <t>ušće rijeke Krke, Grad Šibenik, polje R02</t>
  </si>
  <si>
    <t>HRVAQU000077</t>
  </si>
  <si>
    <t>448155,49
448165,72
448200,13
448202,07
448215,83
448206,31</t>
  </si>
  <si>
    <t>4850276,25
4850318,02
4850311,40
4850321,44
4850318,06
4850266,32</t>
  </si>
  <si>
    <t>UP/I-324-05/23-01/77</t>
  </si>
  <si>
    <t>ušće rijeke Krke, Grad Šibenik, polje R03</t>
  </si>
  <si>
    <t>HRVAQU000078</t>
  </si>
  <si>
    <t>448206,31
448215,83
448228,50
448226,07
448272,01
448263,68</t>
  </si>
  <si>
    <t>4850266,32
4850318,06
4850315,06
4850302,36
4850292,66
4850253,90</t>
  </si>
  <si>
    <t>172.</t>
  </si>
  <si>
    <t>UP/I-324-05/18-01/198</t>
  </si>
  <si>
    <t>KAMENO DOBA, vl. Roman Lokas</t>
  </si>
  <si>
    <t>Put Sv. Mihovila 1, Zaton</t>
  </si>
  <si>
    <t>Ušće rijeke Krke-Grad Šibenik, polje R01_1</t>
  </si>
  <si>
    <t>HRVAQU000080</t>
  </si>
  <si>
    <t>5568766,76
5568756,71
5568776,59
5568786,65</t>
  </si>
  <si>
    <t>4849947,16
4849964,45
4849976,01
4849958,72</t>
  </si>
  <si>
    <t>UP/I-324-05/20-01/33</t>
  </si>
  <si>
    <t>objedinjena dozvola
ukidanje radi zatvaranja obrta</t>
  </si>
  <si>
    <t>Ušće rijeke Krke-Grad Šibenik, polje R01_2</t>
  </si>
  <si>
    <t>HRVAQU000079</t>
  </si>
  <si>
    <t>5568838,72
5568839,21
5568922,47
5568921,98</t>
  </si>
  <si>
    <t>4849970,59
4849993,58
4849991,80
4849968,80</t>
  </si>
  <si>
    <t>173.</t>
  </si>
  <si>
    <t>Malostonski zaljev, polje 309</t>
  </si>
  <si>
    <t>HRVAQU000081</t>
  </si>
  <si>
    <t>6477264,44
6477279,39
6477374,56
6477360,54</t>
  </si>
  <si>
    <t>4744310,19
4744322,52
4744225,70
4744213,03</t>
  </si>
  <si>
    <t>UP/I-324-05/22-01/43</t>
  </si>
  <si>
    <t>Malostonski zaljev, polje 398</t>
  </si>
  <si>
    <t>HRVAQU000082</t>
  </si>
  <si>
    <t>6461753,49
6461787,97
6461888,58
6461863,23
6461817,43
6461806,00</t>
  </si>
  <si>
    <t>4751419,60
4751480,31
4751433,06
4751379,16
4751406,59
4751390,38</t>
  </si>
  <si>
    <t>Malostonski zaljev, polje 554</t>
  </si>
  <si>
    <t>HRVAQU000083</t>
  </si>
  <si>
    <t>6461089,00
6461133,00
6461236,00
6461198,00</t>
  </si>
  <si>
    <t>4753159,00
4753214,00
4753118,00
4753067,00</t>
  </si>
  <si>
    <t>599468,60
599483,33
599580,22
599566,42</t>
  </si>
  <si>
    <t>4745487,74
4745500,34
4745405,21
4745392,29</t>
  </si>
  <si>
    <t>UP/I-324-05/22-01/117</t>
  </si>
  <si>
    <t>583832,15
583865,54
583966,99
583942,60
583896,32
583885,17</t>
  </si>
  <si>
    <t>4752320,53
4752381,85
4752336,40
4752282,05
4752308,66
4752292,25</t>
  </si>
  <si>
    <t>583136,72
583179,74
583284,44
583247,35</t>
  </si>
  <si>
    <t>4754047,97
4754103,75
4754009,59
4753957,92</t>
  </si>
  <si>
    <t>Malostonski zaljev, polje 1025</t>
  </si>
  <si>
    <t>HRVAQU000546</t>
  </si>
  <si>
    <t>582418
582512
582590
582496</t>
  </si>
  <si>
    <t>4753385
4753502
4753439
4753322</t>
  </si>
  <si>
    <t>UP/I-324-05/24-01/58</t>
  </si>
  <si>
    <t>525-12/904-24-2</t>
  </si>
  <si>
    <t>174.</t>
  </si>
  <si>
    <t>UP/I-324-05/18-01/199</t>
  </si>
  <si>
    <t>ŠOTRO, vl. Stijepo Grljević</t>
  </si>
  <si>
    <t>Gornje selo 8, Ošlje</t>
  </si>
  <si>
    <t>Malostonski zaljev, polje 515</t>
  </si>
  <si>
    <t>HRVAQU000089</t>
  </si>
  <si>
    <t>6476405,00
6476439,00
6476369,00
6476340,00</t>
  </si>
  <si>
    <t>4747785,00
4747757,00
4747665,00
4747689,00</t>
  </si>
  <si>
    <t>UP/I-324-05/22-01/44</t>
  </si>
  <si>
    <t>525-13/794-22-1</t>
  </si>
  <si>
    <t>Malostonski zaljev, polje 212B</t>
  </si>
  <si>
    <t>HRVAQU000090</t>
  </si>
  <si>
    <t>6476908,36
6477004,87
6476996,05
6476899,10</t>
  </si>
  <si>
    <t>4748237,84
4748156,21
4748142,29
4748225,84</t>
  </si>
  <si>
    <t>Malostonski zaljev, polje 529</t>
  </si>
  <si>
    <t>HRVAQU000092</t>
  </si>
  <si>
    <t>6475694,00
6475702,00
6475709,00
6475648,00
6475641,43
6475633,00</t>
  </si>
  <si>
    <t>4747016,00
4747010,00
4747003,00
4746927,00
4746934,00
4746940,00</t>
  </si>
  <si>
    <t>598482,79
598547,39
598581,89
598513,53</t>
  </si>
  <si>
    <t>4748849,64
4748947,11
4748919,71
4748826,47</t>
  </si>
  <si>
    <t>Ponovni upis lokacije, polje 515, nakon obnove koncesije</t>
  </si>
  <si>
    <t>UP/I-324-05/22-01/101</t>
  </si>
  <si>
    <t>175.</t>
  </si>
  <si>
    <t>UP/I-324-05/18-01/202</t>
  </si>
  <si>
    <t>GUC, vl. Ivo Ljuban</t>
  </si>
  <si>
    <t>Andrije Hebranga 33, Dubrovnik</t>
  </si>
  <si>
    <t>Malostonski zaljev, polje 517</t>
  </si>
  <si>
    <t>HRVAQU000095</t>
  </si>
  <si>
    <t>6476397,00
6476315,00
6476378,00
6476459,00</t>
  </si>
  <si>
    <t>4748157,00
4748204,00
4748280,00
4748230,00</t>
  </si>
  <si>
    <t>176.</t>
  </si>
  <si>
    <t>UP/I-324-05/18-01/204</t>
  </si>
  <si>
    <t>MINI HIDROELEKTRANA ČABAR, vl. Damir Urh</t>
  </si>
  <si>
    <t>Petra Zrinskog 12, Čabar</t>
  </si>
  <si>
    <t>ribnjak Čabar na katastarskoj čestici 310, k.o. Čabar</t>
  </si>
  <si>
    <t>HRVAQU000096</t>
  </si>
  <si>
    <t>katastarska čestica broj 310, k.o. Čabar</t>
  </si>
  <si>
    <r>
      <t>kallifornijska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</t>
    </r>
  </si>
  <si>
    <t>177.</t>
  </si>
  <si>
    <t>UP/I-324-05/18-01/207</t>
  </si>
  <si>
    <t>ĐURAČIĆ, vl. Marijo-Ivo Đuračić</t>
  </si>
  <si>
    <t>96842685421</t>
  </si>
  <si>
    <t>Putnikovići 17 A, Putniković</t>
  </si>
  <si>
    <t>Malostonski zaljev, polje 66 A</t>
  </si>
  <si>
    <t>HRVAQU000102</t>
  </si>
  <si>
    <t>6461487,00
6461485,00
6461471,00
6461465,00
6461452,00
6461432,00
6461439,00</t>
  </si>
  <si>
    <t>4751390,00
4751380,00
4751377,00
4751368,00
4751374,00
4751393,00
4751406,00</t>
  </si>
  <si>
    <t>Promjena vlasnika obrta iz "Marijo-Ivo Đuračić, OIB: 96842685421" u "Nikolina Đuračić, OIB: 94908912012"</t>
  </si>
  <si>
    <t>UP/I-324-05/21-01/45</t>
  </si>
  <si>
    <t>Malostonski zaljev, polje 66 B</t>
  </si>
  <si>
    <t>HRVAQU000103</t>
  </si>
  <si>
    <t>6461123,00
6461198,00
6461092,00
6461157,00</t>
  </si>
  <si>
    <t>4751795,00
4751703,00
4751749,00
4751669,00</t>
  </si>
  <si>
    <t xml:space="preserve">Promjena vlasnika obrta iz "Nikolina Đuračić, OIB: 94908912012" u "Marijo-Ivo Đuračić, OIB: 96842685421" </t>
  </si>
  <si>
    <t>UP/I-324-05/25-01/34</t>
  </si>
  <si>
    <t>178.</t>
  </si>
  <si>
    <t>UP/I-324-05/18-01/210</t>
  </si>
  <si>
    <t>SEASUN, vl. Andrija Lučić</t>
  </si>
  <si>
    <t>Put Murata 5b, Zadar</t>
  </si>
  <si>
    <t>Novigradsko more, cca 900 metara sjeverozapadno od naselja Meka Draga</t>
  </si>
  <si>
    <t>HRVAQU000104</t>
  </si>
  <si>
    <t>5547936,44
5548015,35
5547984,65
5547905,73</t>
  </si>
  <si>
    <t>4894266,53
4894205,11
4894165,66
4894227,07</t>
  </si>
  <si>
    <t>UP/I-324-05/24-01/5</t>
  </si>
  <si>
    <t>179.</t>
  </si>
  <si>
    <t>UP/I-324-05/18-01/208</t>
  </si>
  <si>
    <t>PLODOVI MORA, vl. Zoran Krnić</t>
  </si>
  <si>
    <t>Paška Zjačića 36, Šibenik</t>
  </si>
  <si>
    <t>Ušće rijeke Krke-Grad Šibenik, polje Š51</t>
  </si>
  <si>
    <t>HRVAQU000105</t>
  </si>
  <si>
    <t>449281,98
449305,01
449314,67
449361,24
449401,39
449372,14</t>
  </si>
  <si>
    <t>4845764,64
4845797,26
4845789,75
4845753,32
4845719,81
4845689,94</t>
  </si>
  <si>
    <t>UP/I-324-05/23-01/61</t>
  </si>
  <si>
    <t>180.</t>
  </si>
  <si>
    <t>UP/I-324-05/18-01/209</t>
  </si>
  <si>
    <t>Ušće rijeke Krke-Grad Šibenik, polje Š50</t>
  </si>
  <si>
    <t>HRVAQU000106</t>
  </si>
  <si>
    <t>449178,05
449197,28
449271,00
449305,01
449281,98</t>
  </si>
  <si>
    <t>4845838,75
4845870,41
4845818,15
4845797,26
4845764,64</t>
  </si>
  <si>
    <t>UP/I-324-05/23-01/62</t>
  </si>
  <si>
    <t>181.</t>
  </si>
  <si>
    <t>UP/I-324-05/18-01/205</t>
  </si>
  <si>
    <t>BIVALVI d.o.o.</t>
  </si>
  <si>
    <t>Put Lavande 4, Tribunj</t>
  </si>
  <si>
    <t>Ušće rijeke Krke-Grad Šibenik, polje Š17</t>
  </si>
  <si>
    <t>HRVAQU000107</t>
  </si>
  <si>
    <t>448440,33
448475,84
448562,79
448525,12</t>
  </si>
  <si>
    <t>4846040,55
4846076,34
4845991,20
4845951,42</t>
  </si>
  <si>
    <t>UP/I-324-05/23-01/55</t>
  </si>
  <si>
    <t>Ušće rijeke Krke-Grad Šibenik, polje Š18</t>
  </si>
  <si>
    <t>HRVAQU000108</t>
  </si>
  <si>
    <t>448335,90
448354,90
448475,84
448440,33
448367,73</t>
  </si>
  <si>
    <t>4846178,84
4846198,41
4846067,34
4846040,55
4846141,50</t>
  </si>
  <si>
    <t>182.</t>
  </si>
  <si>
    <t>UP/I-324-05/18-01/211</t>
  </si>
  <si>
    <t>MUŠULA, vl. Cvijetko Matković</t>
  </si>
  <si>
    <t>97722540709</t>
  </si>
  <si>
    <t>Stupa 6, Topolo</t>
  </si>
  <si>
    <t>Malostonski zaljev, polje 308</t>
  </si>
  <si>
    <t>HRVAQU000110</t>
  </si>
  <si>
    <t>6477143,28
6477153,73
6477204,57
6477191,57</t>
  </si>
  <si>
    <t>4744428,26
4744439,83
4744380,00
4744370,41</t>
  </si>
  <si>
    <t>UP/I-324-05/22-01/45</t>
  </si>
  <si>
    <t>Malostonski zaljev, polje 310</t>
  </si>
  <si>
    <t>HRVAQU000111</t>
  </si>
  <si>
    <t>6477471,97
6477492,09
6477567,35
6477552,45</t>
  </si>
  <si>
    <t>4744361,05
4744376,72
4744305,70
4744284,55</t>
  </si>
  <si>
    <t>Malostonski zaljev, polje 71</t>
  </si>
  <si>
    <t>HRVAQU000112</t>
  </si>
  <si>
    <t>6476470
6476530
6476577
6476558
6476548
6476518
6476605
6476602
6476566
6476533
6476552
6476583
6476462
6476472
6476421
6476406</t>
  </si>
  <si>
    <t>4744883
4744912
4744876
4744871
4744864
4744852
4744862
4744866
4744857
4744842
4744832
4744842
4744888
4744908
4744919
4744901</t>
  </si>
  <si>
    <t>UP/I-324-05/23-01/19</t>
  </si>
  <si>
    <t>525-13/794-23-1</t>
  </si>
  <si>
    <t>599345,35
599355,60
599407,50
599394,67</t>
  </si>
  <si>
    <t>4745603,65
4745615,41
4745556,48
4745546,66</t>
  </si>
  <si>
    <t>UP/I-324-05/22-01/112</t>
  </si>
  <si>
    <t>599675,21
599695,05
599771,57
599757,05</t>
  </si>
  <si>
    <t>4745542,29
4745558,31
4745488,63
4745467,22</t>
  </si>
  <si>
    <t>Malostonski zaljev, polje 71A</t>
  </si>
  <si>
    <t>HRVAQU000517</t>
  </si>
  <si>
    <t>598727,76
598760,49
598796,32
598799,40
598777,75
598746,93</t>
  </si>
  <si>
    <t>4746006,52
4746022,11
4746031,75
4746027,80
4746007,41
4745996,86</t>
  </si>
  <si>
    <t>UP/I-324-05/23-01/41</t>
  </si>
  <si>
    <t>Malostonski zaljev, polje 71B</t>
  </si>
  <si>
    <t>HRVAQU000518</t>
  </si>
  <si>
    <t>598599,72
598614,40
598665,59
598655,94</t>
  </si>
  <si>
    <t>4746063,26
4746081,53
4746071,44
4746051,26</t>
  </si>
  <si>
    <t>Malostonski zaljev, polje 71C</t>
  </si>
  <si>
    <t>HRVAQU000519</t>
  </si>
  <si>
    <t>598675,91
598721,09
598767,29
598723,19</t>
  </si>
  <si>
    <t>4746039,67
4746080,47
4746056,91
4746010,67</t>
  </si>
  <si>
    <t>183.</t>
  </si>
  <si>
    <t>UP/I-324-05/18-01/212</t>
  </si>
  <si>
    <t>Malostonski zaljev, polje 179</t>
  </si>
  <si>
    <t>HRVAQU000114</t>
  </si>
  <si>
    <t>6475113,88
6475216,60
6475184,00
6475083,00</t>
  </si>
  <si>
    <t>4747181,58
4747125,10
4747061,00
4747125,00</t>
  </si>
  <si>
    <t>UP/I-324-05/22-01/46</t>
  </si>
  <si>
    <t>Malostonski zaljev, polje 538</t>
  </si>
  <si>
    <t>HRVAQU000117</t>
  </si>
  <si>
    <t>6472258,00
6472342,00
6472262,00
6472163,00</t>
  </si>
  <si>
    <t>4748805,00
4748903,00
4748967,00
4748878,00</t>
  </si>
  <si>
    <t>Malostonski zaljev, polje 15</t>
  </si>
  <si>
    <t>HRVAQU000118</t>
  </si>
  <si>
    <t>6475009
6475096
6474971
6475059</t>
  </si>
  <si>
    <t>4747229
4747179
4747162
4747112</t>
  </si>
  <si>
    <t>UP/I-324-05/23-01/20</t>
  </si>
  <si>
    <t>597237,24
597267,11
597370,83
597339,37</t>
  </si>
  <si>
    <t>4748263,62
4748320,75
4748266,10
4748201,42</t>
  </si>
  <si>
    <t>UP/I-324-05/22-01/113</t>
  </si>
  <si>
    <t>594286,20
594383,61
594464,74
594382,50</t>
  </si>
  <si>
    <t>4749964,52
4750055,28
4749992,71
4749893,22</t>
  </si>
  <si>
    <t>Malostonski zaljev, polje 26</t>
  </si>
  <si>
    <t>HRVAQU000456</t>
  </si>
  <si>
    <t>597124,59
597161,39
597249,28
597212,58</t>
  </si>
  <si>
    <t>4748298,63
4748366,30
4748317,85
4748250,66</t>
  </si>
  <si>
    <t>UP/I-324-05/23-01/42</t>
  </si>
  <si>
    <t>525-13/794-23-2</t>
  </si>
  <si>
    <t>184.</t>
  </si>
  <si>
    <t>UP/I-324-05/18-01/213</t>
  </si>
  <si>
    <t>Malostonski zaljev, polje 427</t>
  </si>
  <si>
    <t>HRVAQU000121</t>
  </si>
  <si>
    <t>6476606,00
6476676,00
6476595,00
6476525,00</t>
  </si>
  <si>
    <t>4748524,00
4748462,00
4748365,00
4748430,00</t>
  </si>
  <si>
    <t>UP/I-324-05/22-01/47</t>
  </si>
  <si>
    <t>Malostonski zaljev, polje 505</t>
  </si>
  <si>
    <t>HRVAQU000122</t>
  </si>
  <si>
    <t>6475714,00
6475763,00
6475773,00
6475792,00
6475797,00
6475746,00
6475751,00
6475724,00</t>
  </si>
  <si>
    <t>4746885,00
4746958,00
4746952,00
4746937,00
4746933,00
4746861,00
4746857,00
4746879,00</t>
  </si>
  <si>
    <t>Malostonski zaljev, polje 508</t>
  </si>
  <si>
    <t>HRVAQU000124</t>
  </si>
  <si>
    <t>6475997
6476047
6475965
6475882</t>
  </si>
  <si>
    <t>4746937
4746843
4746652
4746758</t>
  </si>
  <si>
    <t>Malostonski zaljev, polje 506</t>
  </si>
  <si>
    <t>HRVAQU000125</t>
  </si>
  <si>
    <t>6475767,00
6475832,00
6475782,00
6475712,00</t>
  </si>
  <si>
    <t>4747111,00
4747079,00
4746992,00
4747015,00</t>
  </si>
  <si>
    <t>598655,90
598735,22
598806,32
598727,06</t>
  </si>
  <si>
    <t>4749594,21
4749689,65
4749628,90
4749530,46</t>
  </si>
  <si>
    <t>597872,46
597920,16
597954,60
597909,96</t>
  </si>
  <si>
    <t>4748034,86
4748108,73
4748084,33
4748007,52</t>
  </si>
  <si>
    <t>598020,71
598136,19
598206,19
598127,59</t>
  </si>
  <si>
    <t>4747937,94
4748124,91
4747998,79
4747806,34</t>
  </si>
  <si>
    <t>185.</t>
  </si>
  <si>
    <t>060342243</t>
  </si>
  <si>
    <t>30. svibnja 2/A, Okrug Gornji</t>
  </si>
  <si>
    <t>ušće rijeke Krke, polje R04</t>
  </si>
  <si>
    <t>HRVAQU000127</t>
  </si>
  <si>
    <t>5568509,78
5568415,49
5568429,46
5568521,14</t>
  </si>
  <si>
    <t>4848213,82
4848247,75
4848279,84
4848239,91</t>
  </si>
  <si>
    <r>
      <t>lubin (</t>
    </r>
    <r>
      <rPr>
        <i/>
        <strike/>
        <sz val="11"/>
        <color rgb="FFFF0000"/>
        <rFont val="Calibri"/>
        <family val="2"/>
        <charset val="238"/>
        <scheme val="minor"/>
      </rPr>
      <t>Dicentrarchus labrax</t>
    </r>
    <r>
      <rPr>
        <strike/>
        <sz val="11"/>
        <color rgb="FFFF0000"/>
        <rFont val="Calibri"/>
        <family val="2"/>
        <charset val="238"/>
        <scheme val="minor"/>
      </rPr>
      <t>), komarča (</t>
    </r>
    <r>
      <rPr>
        <i/>
        <strike/>
        <sz val="11"/>
        <color rgb="FFFF0000"/>
        <rFont val="Calibri"/>
        <family val="2"/>
        <charset val="238"/>
        <scheme val="minor"/>
      </rPr>
      <t>Sparus aurata</t>
    </r>
    <r>
      <rPr>
        <strike/>
        <sz val="11"/>
        <color rgb="FFFF0000"/>
        <rFont val="Calibri"/>
        <family val="2"/>
        <charset val="238"/>
        <scheme val="minor"/>
      </rPr>
      <t>) i kallifornijska pastrva (</t>
    </r>
    <r>
      <rPr>
        <i/>
        <strike/>
        <sz val="11"/>
        <color rgb="FFFF0000"/>
        <rFont val="Calibri"/>
        <family val="2"/>
        <charset val="238"/>
        <scheme val="minor"/>
      </rPr>
      <t>Oncorhynchus mykiss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</si>
  <si>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promjena adrese sjedišta društva</t>
  </si>
  <si>
    <t>UP/I-324-05/21-01/30</t>
  </si>
  <si>
    <t>525-13/0729-21-2</t>
  </si>
  <si>
    <t>UP/I-324-05/25-01/16</t>
  </si>
  <si>
    <t>525-13/794-25-1</t>
  </si>
  <si>
    <r>
      <t>upis kalifornijske pastrve (</t>
    </r>
    <r>
      <rPr>
        <i/>
        <strike/>
        <sz val="11"/>
        <color rgb="FFFF0000"/>
        <rFont val="Calibri"/>
        <family val="2"/>
        <charset val="238"/>
        <scheme val="minor"/>
      </rPr>
      <t>Oncorhynchus mykiss</t>
    </r>
    <r>
      <rPr>
        <strike/>
        <sz val="11"/>
        <color rgb="FFFF0000"/>
        <rFont val="Calibri"/>
        <family val="2"/>
        <charset val="238"/>
        <scheme val="minor"/>
      </rPr>
      <t xml:space="preserve">) </t>
    </r>
  </si>
  <si>
    <t>UP/I-324-05/24-01/59</t>
  </si>
  <si>
    <t>525-12/794-24-4</t>
  </si>
  <si>
    <t>ušće rijeke Krke, polje R05</t>
  </si>
  <si>
    <t>HRVAQU000128</t>
  </si>
  <si>
    <t>447428,23
447468,57
447501,38
447510,41
447470,89</t>
  </si>
  <si>
    <t>4848037,42
4848064,92
4848016,65
4848003,83
4847979,77</t>
  </si>
  <si>
    <r>
      <t>lubin (</t>
    </r>
    <r>
      <rPr>
        <i/>
        <sz val="11"/>
        <color theme="1"/>
        <rFont val="Calibri"/>
        <family val="2"/>
        <charset val="238"/>
        <scheme val="minor"/>
      </rPr>
      <t>Dicentrarchus labrax</t>
    </r>
    <r>
      <rPr>
        <sz val="11"/>
        <color theme="1"/>
        <rFont val="Calibri"/>
        <family val="2"/>
        <charset val="238"/>
        <scheme val="minor"/>
      </rPr>
      <t>), komarča (</t>
    </r>
    <r>
      <rPr>
        <i/>
        <sz val="11"/>
        <color theme="1"/>
        <rFont val="Calibri"/>
        <family val="2"/>
        <charset val="238"/>
        <scheme val="minor"/>
      </rPr>
      <t>Sparus aurata</t>
    </r>
    <r>
      <rPr>
        <sz val="11"/>
        <color theme="1"/>
        <rFont val="Calibri"/>
        <family val="2"/>
        <charset val="238"/>
        <scheme val="minor"/>
      </rPr>
      <t>) i kallifornijska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</t>
    </r>
  </si>
  <si>
    <t>promjena pozicije i površine lokacije uzgoja te produljenje datuma isteka dozvole</t>
  </si>
  <si>
    <t>UP/I-324-05/23-01/73</t>
  </si>
  <si>
    <r>
      <t>upis kalifornijske pastrve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 xml:space="preserve">) </t>
    </r>
  </si>
  <si>
    <t>ušće rijeke Krke, polje R06</t>
  </si>
  <si>
    <t>HRVAQU000129</t>
  </si>
  <si>
    <t>447470,89
447510,41
447529,95
447540,12
447530,71
447507,41
447488,65</t>
  </si>
  <si>
    <t>4847979,77
4848003,83
4847973,90
4847959,34
4847928,47
4847915,85
4847955,24</t>
  </si>
  <si>
    <t>ušće rijeke Krke, polje Š1</t>
  </si>
  <si>
    <t>HRVAQU000130</t>
  </si>
  <si>
    <t>5570851,93
5570788,70
5570814,96
5570876,89</t>
  </si>
  <si>
    <t>4844273,65
4844358,74
4844377,65
4844291,62</t>
  </si>
  <si>
    <t>UP/I-324-05/25-01/27</t>
  </si>
  <si>
    <t>ušće rijeke Krke, polje Š2</t>
  </si>
  <si>
    <t>HRVAQU000132</t>
  </si>
  <si>
    <t>5570896,37
5570834,45
5570858,80
5570920,72</t>
  </si>
  <si>
    <t>4844305,64
4844391,67
4844409,20
4844323,17</t>
  </si>
  <si>
    <t>ušće rijeke Krke, polje Š3</t>
  </si>
  <si>
    <t>HRVAQU000133</t>
  </si>
  <si>
    <t>449472,16
449581,66
449574,89
449529,99
449479,71
449460,98</t>
  </si>
  <si>
    <t>4844858,18
4844743,12
4844735,45
4844750,20
4844795,07
4844845,81</t>
  </si>
  <si>
    <t>ušće rijeke Krke, polje Š4</t>
  </si>
  <si>
    <t>HRVAQU000134</t>
  </si>
  <si>
    <t>449492,89
449520,06
449589,30
449565,18</t>
  </si>
  <si>
    <t>4844868,03
4844891,30
4844794,32
4844775,13</t>
  </si>
  <si>
    <t>ušće rijeke Krke, polje Š5</t>
  </si>
  <si>
    <t>HRVAQU000135</t>
  </si>
  <si>
    <t>449397,26
449465,75
449445,78
449373,80</t>
  </si>
  <si>
    <t>4844973,19
4844877,23
4844860,62
4844955,48</t>
  </si>
  <si>
    <t>ušće rijeke Krke, polje Š6</t>
  </si>
  <si>
    <t>HRVAQU000136</t>
  </si>
  <si>
    <t>449425,62
449454,98
449520,06
449492,89</t>
  </si>
  <si>
    <t>4844963,21
4844983,27
4844891,30
4844868,03</t>
  </si>
  <si>
    <t>ušće rijeke Krke, polje Š7</t>
  </si>
  <si>
    <t>HRVAQU000137</t>
  </si>
  <si>
    <t>449363,33
449400,57
449454,98
449425,62</t>
  </si>
  <si>
    <t>4845051,48
4845076,44
4844983,27
4844963,21</t>
  </si>
  <si>
    <t>ušće rijeke Krke, polje Š8</t>
  </si>
  <si>
    <t>HRVAQU000138</t>
  </si>
  <si>
    <t>449314,49
449347,07
449400,57
449363,33</t>
  </si>
  <si>
    <t>4845128,74
4845152,31
4845076,44
4845051,48</t>
  </si>
  <si>
    <t>ušće rijeke Krke, polje Š9</t>
  </si>
  <si>
    <t>HRVAQU000139</t>
  </si>
  <si>
    <t>449266,87
449298,12
449347,07
449314,49
449279,12</t>
  </si>
  <si>
    <t>4845203,10
4845223,61
4845152,31
4845128,74
4845184,18</t>
  </si>
  <si>
    <t>ušće rijeke Krke, polje Š10</t>
  </si>
  <si>
    <t>HRVAQU000140</t>
  </si>
  <si>
    <t>449216,17
449234,42
449298,12
449266,87</t>
  </si>
  <si>
    <t>4845308,67
4845317,85
4845223,61
4845203,10</t>
  </si>
  <si>
    <t>ušće rijeke Krke, polje Š11</t>
  </si>
  <si>
    <t>HRVAQU000141</t>
  </si>
  <si>
    <t>449074,55
449102,17
449198,06
449184,98
449117,78</t>
  </si>
  <si>
    <t>4845416,57
4845451,15
4845354,93
4845345,13
4845380,49</t>
  </si>
  <si>
    <t>ušće rijeke Krke, polje Š12</t>
  </si>
  <si>
    <t>HRVAQU000142</t>
  </si>
  <si>
    <t>448986,79
449013,79
449102,17
449074,55</t>
  </si>
  <si>
    <t>4845512,92
4845539,83
4845451,15
4845416,57</t>
  </si>
  <si>
    <t>ušće rijeke Krke, polje Š27</t>
  </si>
  <si>
    <t>HRVAQU000143</t>
  </si>
  <si>
    <t>5568359,11
5568363,93
5568396,60
5568389,81</t>
  </si>
  <si>
    <t>4848716,19
4848834,22
4848832,34
4848714,54</t>
  </si>
  <si>
    <t>ušće rijeke Krke, polje Š28</t>
  </si>
  <si>
    <t>HRVAQU000145</t>
  </si>
  <si>
    <t>5568364,04
5568373,44
5568403,50
5568396,71</t>
  </si>
  <si>
    <t>4848834,29
4848951,87
4848950,21
4848832,40</t>
  </si>
  <si>
    <t>ušće rijeke Krke, polje Š35</t>
  </si>
  <si>
    <t>HRVAQU000146</t>
  </si>
  <si>
    <t>5568559,11
5568474,36
5568492,38
5568577,13</t>
  </si>
  <si>
    <t>4847724,35
4847788,01
4847812,00
4847748,34</t>
  </si>
  <si>
    <t>ušće rijeke Krke, polje Š45</t>
  </si>
  <si>
    <t>HRVAQU000147</t>
  </si>
  <si>
    <t>5569925,31
5569828,62
5569855,87
5569949,26</t>
  </si>
  <si>
    <t>4845829,71
4845918,73
4845949,19
4845858,45</t>
  </si>
  <si>
    <t>ušće rijeke Krke, polje Š46</t>
  </si>
  <si>
    <t>HRVAQU000148</t>
  </si>
  <si>
    <t>448731,56
448748,44
448852,10
448843,86</t>
  </si>
  <si>
    <t>4846172,79
4846192,62
4846109,63
4846078,51</t>
  </si>
  <si>
    <t>ušće rijeke Krke, polje Š47</t>
  </si>
  <si>
    <t>HRVAQU000150</t>
  </si>
  <si>
    <t>448843,86
448852,10
448961,59
448971,75
448960,09</t>
  </si>
  <si>
    <t>4846078,51
4846109,63
4846024,69
4846001,28
4845984,98</t>
  </si>
  <si>
    <t>ušće rijeke Krke, polje Š48</t>
  </si>
  <si>
    <t>HRVAQU000151</t>
  </si>
  <si>
    <t>448960,09
448971,75
449008,62
449086,61
449068,80</t>
  </si>
  <si>
    <t>4845984,98
4846001,28
4845990,38
4845938,46
4845912,20</t>
  </si>
  <si>
    <t>ušće rijeke Krke, polje Š49</t>
  </si>
  <si>
    <t>HRVAQU000152</t>
  </si>
  <si>
    <t>449068,80
449086,61
449123,66
449136,02
449147,54
449158,88
449197,28
449178,05</t>
  </si>
  <si>
    <t xml:space="preserve">4845912,20
4845938,46
4845919,00
4845911,35
4845904,18
4845896,63
4845870,41
4845838,75  </t>
  </si>
  <si>
    <t>kod otoka Bisage, Općina Tisno</t>
  </si>
  <si>
    <t>HRVAQU000153</t>
  </si>
  <si>
    <t>5555249,70
5554231,42
5555332,61
5555350,89</t>
  </si>
  <si>
    <t xml:space="preserve">4848861,43 
4848853,33 
4848624,73 
4848632,82 </t>
  </si>
  <si>
    <t>UP/I-324-05/23-01/90</t>
  </si>
  <si>
    <t>ukidanje zbog isteka Ugovora o koncesiji</t>
  </si>
  <si>
    <t>uvala Obinuš, Općina Tisno</t>
  </si>
  <si>
    <t>HRVAQU000154</t>
  </si>
  <si>
    <t>5556219,20
5556180,54
5556244,70
5556283,36</t>
  </si>
  <si>
    <t>4847667,80
4847657,53 
4847415,91 
4847426,17</t>
  </si>
  <si>
    <t>dio akvatorija u uvali Tatinja u Pirovačkom zaljevu, Općina Tisno</t>
  </si>
  <si>
    <t>Dio akvatorija u uvali Tatinja u Pirovačkom zaljevu-Općina Tisno</t>
  </si>
  <si>
    <t>5549497,75
5549497,75
5549747,75
5549747,75</t>
  </si>
  <si>
    <t>4855657,06 
4855617,07 
4855617,07 
4855657,06</t>
  </si>
  <si>
    <t>kod otoka Logoruna, Općina Tribunj, polje 2</t>
  </si>
  <si>
    <t>kod otoka Logoruna, Općina Tribunj, polje 1</t>
  </si>
  <si>
    <t>HRVAQU000471</t>
  </si>
  <si>
    <t>439282,29
439375,99
439425,78
439332,08</t>
  </si>
  <si>
    <t xml:space="preserve">4845174,24
4845214,55 
4845098,81 
4845058,50 </t>
  </si>
  <si>
    <t>dodana nova lokacija, otok Logorun, polje 1</t>
  </si>
  <si>
    <t>UP/I-324-05/19-01/92</t>
  </si>
  <si>
    <t>ušće rijeke Krke, polje Š13</t>
  </si>
  <si>
    <t>HRVAQU000472</t>
  </si>
  <si>
    <t>448824,08
448865,89
448968,15
448933,08
448892,27</t>
  </si>
  <si>
    <t>4845646,40
4845688,24
4845585,64
4845561,19
4845572,75</t>
  </si>
  <si>
    <t>dodana nova lokacija, ušće rijeke Krke, polje Š13</t>
  </si>
  <si>
    <t>ušće rijeke Krke, polje Š14</t>
  </si>
  <si>
    <t>HRVAQU000473</t>
  </si>
  <si>
    <t>448733,12
448761,71
448865,89
448824,08
448788,85</t>
  </si>
  <si>
    <t>4845765,15
4845792,79
4845688,24
4845646,40
4845706,96</t>
  </si>
  <si>
    <t>dodana nova lokacija, ušće rijeke Krke, polje Š14</t>
  </si>
  <si>
    <t>186.</t>
  </si>
  <si>
    <t>UP/I-324-05/18-01/195</t>
  </si>
  <si>
    <t>PECTEN d.o.o.</t>
  </si>
  <si>
    <t>Obala kraljice Elizabete Kotromanić 106, Novigrad</t>
  </si>
  <si>
    <t>Košćinica u Novigradskom moru, na istočnom rubu Novigrada, sjeverno od uvale Košćinica, Općina Novigrad</t>
  </si>
  <si>
    <t>HRVAQU000169</t>
  </si>
  <si>
    <t>5544310,789
5544385,789
5544385,789
5544310,789</t>
  </si>
  <si>
    <t>4894542,031
4894542,031
4894467,031
4894467,031</t>
  </si>
  <si>
    <r>
      <t>dagnja (</t>
    </r>
    <r>
      <rPr>
        <i/>
        <strike/>
        <sz val="11"/>
        <color rgb="FFFF0000"/>
        <rFont val="Calibri"/>
        <family val="2"/>
        <charset val="238"/>
        <scheme val="minor"/>
      </rPr>
      <t>Mytilus galloprovincialis</t>
    </r>
    <r>
      <rPr>
        <strike/>
        <sz val="11"/>
        <color rgb="FFFF0000"/>
        <rFont val="Calibri"/>
        <family val="2"/>
        <charset val="238"/>
        <scheme val="minor"/>
      </rPr>
      <t>), kamenica (</t>
    </r>
    <r>
      <rPr>
        <i/>
        <strike/>
        <sz val="11"/>
        <color rgb="FFFF0000"/>
        <rFont val="Calibri"/>
        <family val="2"/>
        <charset val="238"/>
        <scheme val="minor"/>
      </rPr>
      <t>Ostrea edulis</t>
    </r>
    <r>
      <rPr>
        <strike/>
        <sz val="11"/>
        <color rgb="FFFF0000"/>
        <rFont val="Calibri"/>
        <family val="2"/>
        <charset val="238"/>
        <scheme val="minor"/>
      </rPr>
      <t>), jakovljeva kapica (</t>
    </r>
    <r>
      <rPr>
        <i/>
        <strike/>
        <sz val="11"/>
        <color rgb="FFFF0000"/>
        <rFont val="Calibri"/>
        <family val="2"/>
        <charset val="238"/>
        <scheme val="minor"/>
      </rPr>
      <t>Pecten jacobeus</t>
    </r>
    <r>
      <rPr>
        <strike/>
        <sz val="11"/>
        <color rgb="FFFF0000"/>
        <rFont val="Calibri"/>
        <family val="2"/>
        <charset val="238"/>
        <scheme val="minor"/>
      </rPr>
      <t>), valovita jakovljeva kapica (</t>
    </r>
    <r>
      <rPr>
        <i/>
        <strike/>
        <sz val="11"/>
        <color rgb="FFFF0000"/>
        <rFont val="Calibri"/>
        <family val="2"/>
        <charset val="238"/>
        <scheme val="minor"/>
      </rPr>
      <t>Flexopecten glaber</t>
    </r>
    <r>
      <rPr>
        <strike/>
        <sz val="11"/>
        <color rgb="FFFF0000"/>
        <rFont val="Calibri"/>
        <family val="2"/>
        <charset val="238"/>
        <scheme val="minor"/>
      </rPr>
      <t>), glatka jakovljeva kapica (</t>
    </r>
    <r>
      <rPr>
        <i/>
        <strike/>
        <sz val="11"/>
        <color rgb="FFFF0000"/>
        <rFont val="Calibri"/>
        <family val="2"/>
        <charset val="238"/>
        <scheme val="minor"/>
      </rPr>
      <t>Flexopecten flexuosus</t>
    </r>
    <r>
      <rPr>
        <strike/>
        <sz val="11"/>
        <color rgb="FFFF0000"/>
        <rFont val="Calibri"/>
        <family val="2"/>
        <charset val="238"/>
        <scheme val="minor"/>
      </rPr>
      <t>), češljača (</t>
    </r>
    <r>
      <rPr>
        <i/>
        <strike/>
        <sz val="11"/>
        <color rgb="FFFF0000"/>
        <rFont val="Calibri"/>
        <family val="2"/>
        <charset val="238"/>
        <scheme val="minor"/>
      </rPr>
      <t>Aequipecten opercularis</t>
    </r>
    <r>
      <rPr>
        <strike/>
        <sz val="11"/>
        <color rgb="FFFF0000"/>
        <rFont val="Calibri"/>
        <family val="2"/>
        <charset val="238"/>
        <scheme val="minor"/>
      </rPr>
      <t>) i mala kapica (</t>
    </r>
    <r>
      <rPr>
        <i/>
        <strike/>
        <sz val="11"/>
        <color rgb="FFFF0000"/>
        <rFont val="Calibri"/>
        <family val="2"/>
        <charset val="238"/>
        <scheme val="minor"/>
      </rPr>
      <t>Mimachlamys varia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</si>
  <si>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187.</t>
  </si>
  <si>
    <t>UP/I-324-05/18-01/196</t>
  </si>
  <si>
    <t>ŠTRBE, vl. Igor Štrbinić</t>
  </si>
  <si>
    <t>Zamaslina 10, Zaton Doli, Ston</t>
  </si>
  <si>
    <t>Malostonski zaljev, polje 422</t>
  </si>
  <si>
    <t>HRVAQU000171</t>
  </si>
  <si>
    <t>6477901,00
6477956,00
6477922,93
6477850,03</t>
  </si>
  <si>
    <t>4743792,00
4743745,00
4743693,78
4743736,74</t>
  </si>
  <si>
    <t>UP/I-324-05/22-01/48</t>
  </si>
  <si>
    <t>188.</t>
  </si>
  <si>
    <t>UP/I-324-05/18-01/217</t>
  </si>
  <si>
    <t>Malostonski zaljev, polje 353</t>
  </si>
  <si>
    <t>HRVAQU000176</t>
  </si>
  <si>
    <t>6473294,71
6473367,45
6473343,53
6473273,59</t>
  </si>
  <si>
    <t>4748183,40
4748140,97
4748100,82
4748142,75</t>
  </si>
  <si>
    <t>UP/I-324-05/22-01/49</t>
  </si>
  <si>
    <t>Malostonski zaljev, polje 354</t>
  </si>
  <si>
    <t>HRVAQU000177</t>
  </si>
  <si>
    <t>6472944,87
6473114,34
6473066,00
6472891,92</t>
  </si>
  <si>
    <t>4748451,51
4748274,67
4748229,25
4748381,03</t>
  </si>
  <si>
    <t>Malostonski zaljev, polje 537</t>
  </si>
  <si>
    <t>HRVAQU000178</t>
  </si>
  <si>
    <t>6472128,00
6472140,00
6471963,00
6471942,00</t>
  </si>
  <si>
    <t>4748387,00
4748420,00
4748510,00
4748487,00</t>
  </si>
  <si>
    <t>189.</t>
  </si>
  <si>
    <t>UP/I-324-05/18-01/216</t>
  </si>
  <si>
    <t>Malostonski zaljev, polje 541</t>
  </si>
  <si>
    <t>HRVAQU000181</t>
  </si>
  <si>
    <t>6471170,00
6471068,00
6470964,00
6471052,00</t>
  </si>
  <si>
    <t>4748546,00
4748409,00
4748480,00
4748635,00</t>
  </si>
  <si>
    <t>UP/I-324-05/22-01/50</t>
  </si>
  <si>
    <t>Malostonski zaljev, polje 542</t>
  </si>
  <si>
    <t>HRVAQU000182</t>
  </si>
  <si>
    <t>6470984,00
6470830,00
6470730,00
6470883,00</t>
  </si>
  <si>
    <t>4748691,00
4748795,00
4748645,00
4748534,00</t>
  </si>
  <si>
    <t>190.</t>
  </si>
  <si>
    <t>UP/I-324-05/18-01/218</t>
  </si>
  <si>
    <t>Malostonski zaljev, polje 22</t>
  </si>
  <si>
    <t>HRVAQU000183</t>
  </si>
  <si>
    <r>
      <t>m</t>
    </r>
    <r>
      <rPr>
        <strike/>
        <vertAlign val="superscript"/>
        <sz val="11"/>
        <color rgb="FFFF0000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</si>
  <si>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6474745
6474756
6474804
6474792</t>
  </si>
  <si>
    <t>4747386
4747402
4747364
4747357</t>
  </si>
  <si>
    <t>UP/I-324-05/23-01/21</t>
  </si>
  <si>
    <t>191.</t>
  </si>
  <si>
    <t>UP/I-324-05/18-01/238</t>
  </si>
  <si>
    <t>DAGNJA, vl. Antonio Prlaguzić</t>
  </si>
  <si>
    <t>Bogičevići 4, Janjina</t>
  </si>
  <si>
    <t>Malostonski zaljev, polje 113</t>
  </si>
  <si>
    <t>HRVAQU000185</t>
  </si>
  <si>
    <t>6461912,08
6461987,45
6461960,11
6461884,75</t>
  </si>
  <si>
    <t>4751276,03
4751226,84
4751184,97
4751234,17</t>
  </si>
  <si>
    <t>UP/I-324-05/23-01/22</t>
  </si>
  <si>
    <t>DAGNJA, vl. Mila Prlaguzić</t>
  </si>
  <si>
    <t>Malostonski zaljev, polje 558</t>
  </si>
  <si>
    <t>HRVAQU000186</t>
  </si>
  <si>
    <t>6461624,00
6461729,00
6461731,00
6461634,00</t>
  </si>
  <si>
    <t>4752181,00
4752217,00
4752121,00
4752098,00</t>
  </si>
  <si>
    <t>UP/I-324-05/22-01/51</t>
  </si>
  <si>
    <t>Malostonski zaljev, polje 76</t>
  </si>
  <si>
    <t>HRVAQU000188</t>
  </si>
  <si>
    <t>6462030,00
6462030,00
6462009,00
6461999,00</t>
  </si>
  <si>
    <t>4751157,00
4751150,00
4751160,00
4751177,00</t>
  </si>
  <si>
    <t>583700,58
583689,11
583793,45
583797,16</t>
  </si>
  <si>
    <t>4752996,76
4753079,57
4753117,44
4753021,48</t>
  </si>
  <si>
    <t>promjena vlasnika obrta iz Mila Prlaguzić, OIB: 56199376707, u Antonio Prlaguzić, OIB: 12633208371
upis polja 558 (obnova koncesije)</t>
  </si>
  <si>
    <t>UP/I-324-05/22-01/90</t>
  </si>
  <si>
    <t>583966,70
583993,28
584069,52
584042,93</t>
  </si>
  <si>
    <t>4752137,45
4752179,80
4752131,95
4752089,60</t>
  </si>
  <si>
    <t>upis lokacije nakon obnavljanja Ugovora o koncesiji</t>
  </si>
  <si>
    <t>UP/I-324-05/23-01/89</t>
  </si>
  <si>
    <t>Malostonski zaljev, polje 1034</t>
  </si>
  <si>
    <t>HRVAQU000556</t>
  </si>
  <si>
    <t>583690,31
583676,76
583522,89
583531,28</t>
  </si>
  <si>
    <t>4752993,45
4753087,81
4753071,25
4752975,48</t>
  </si>
  <si>
    <t>UP/I-324-05/25-01/42</t>
  </si>
  <si>
    <t>192.</t>
  </si>
  <si>
    <t>UP/I-324-05/18-01/222</t>
  </si>
  <si>
    <t>DAGNJA, vl. Mirjana Pejić</t>
  </si>
  <si>
    <t>25983969982</t>
  </si>
  <si>
    <t>Kapelica 154, Labin</t>
  </si>
  <si>
    <t>Raški zaljev, "Pod Ulike"</t>
  </si>
  <si>
    <t>HRVAQU000190</t>
  </si>
  <si>
    <t>5427657,00
5427607,00
5427607,00
5427657,00</t>
  </si>
  <si>
    <t>4983945,30
4983945,30
4983845,30
4983845,30</t>
  </si>
  <si>
    <t xml:space="preserve">HRVAQU000192 </t>
  </si>
  <si>
    <t>5427557,00
5427457,00
5427457,00
5427557,00</t>
  </si>
  <si>
    <t>HRVAQU000193</t>
  </si>
  <si>
    <t>5427707,00
5427507,00
5427507,00
5427707,00</t>
  </si>
  <si>
    <t>4983795,30
4983795,30
4983695,30
4983695,30</t>
  </si>
  <si>
    <t>središnji dio Raškog zaljeva, područje A, kod uvale "Belino"</t>
  </si>
  <si>
    <t>HRVAQU000194</t>
  </si>
  <si>
    <t>5426032,70
5426114,60
5425999,80
5425917,90</t>
  </si>
  <si>
    <t>4985920,20
4985862,70
4985699,00
4985756,40</t>
  </si>
  <si>
    <t>središnji dio Raškog zaljeva, područje B, kod uvale "Rupa"</t>
  </si>
  <si>
    <t>HRVAQU000195</t>
  </si>
  <si>
    <t>5426092,30
5426137,30
5426111,30
5426066,30</t>
  </si>
  <si>
    <t>4986356,60
4986334,90
4986280,80
4986302,50</t>
  </si>
  <si>
    <t>193.</t>
  </si>
  <si>
    <t>UP/I-324-05/18-01/221</t>
  </si>
  <si>
    <t>525-13/0803-19-4</t>
  </si>
  <si>
    <t>AQUA FARMA</t>
  </si>
  <si>
    <t>040310624</t>
  </si>
  <si>
    <t>Ciscuttijeva 15, Pula</t>
  </si>
  <si>
    <t>Općina Marčana, uvala Blaz, k.o. Rakalj, područje A</t>
  </si>
  <si>
    <t>HRVAQU000405</t>
  </si>
  <si>
    <t>5424712,00
5424872,60
5424932,20
5424771,00</t>
  </si>
  <si>
    <t>4984767,20
4984886,50
4984806,30
4984687,00</t>
  </si>
  <si>
    <t>Općina Marčana, uvala Blaz, k.o. Rakalj, područje B</t>
  </si>
  <si>
    <t>HRVAQU000406</t>
  </si>
  <si>
    <t>5424661,87
5424681,77
5424679,37
5424659,47</t>
  </si>
  <si>
    <t>4984681,38
4984679,48
4984654,58
4984656,48</t>
  </si>
  <si>
    <t>Općina Raša, uvala Risvica, k.o. Trget</t>
  </si>
  <si>
    <t>HRVAQU000407</t>
  </si>
  <si>
    <t>5426809,00
5426809,00
5426839,00
5426839,00</t>
  </si>
  <si>
    <t>4984298,40
4984365,10
4984365,10
4984298,40</t>
  </si>
  <si>
    <t>Općina Raša, uvala Teplica, k.o. Trget, područje A</t>
  </si>
  <si>
    <t>HRVAQU000408</t>
  </si>
  <si>
    <t>5426224,50
5426263,50
5426353,60
5426314,60</t>
  </si>
  <si>
    <t>4984483,50
4984564,60
4984521,30
4984440,20</t>
  </si>
  <si>
    <t>Općina Raša, uvala Teplica, k.o. Trget, područje B</t>
  </si>
  <si>
    <t>HRVAQU000409</t>
  </si>
  <si>
    <t>5426294,10
5426337,60
5426376,60
5426403,20
5426345,80</t>
  </si>
  <si>
    <t>4984566,70
4984657,20
4984673,90
4984661,00
4984541,80</t>
  </si>
  <si>
    <t>Općina Raša, uvala Teplica</t>
  </si>
  <si>
    <t xml:space="preserve">HRVAQU000410 </t>
  </si>
  <si>
    <t>307747,22
307837,51
307792,26
307701,97</t>
  </si>
  <si>
    <t>4987470,61
4987427,55
4987332,67
4987375,73</t>
  </si>
  <si>
    <t>20 t dagnji ( i 10 t mlađi)
10.000 kom kamenica (i 120.000 kom mlađi)</t>
  </si>
  <si>
    <t>Općina Raša, uvala Risvica</t>
  </si>
  <si>
    <t xml:space="preserve">HRVAQU000411 </t>
  </si>
  <si>
    <t>308057,16
308207,19
308205,95
308055,92</t>
  </si>
  <si>
    <t>4987310,76
4987307,98
4987240,97
4987243,75</t>
  </si>
  <si>
    <t>194.</t>
  </si>
  <si>
    <t>UP/I-324-05/18-01/219</t>
  </si>
  <si>
    <t>Zajednički obrt TRAVČIĆ, vl. Krešimir Kovač, Matija Bumbak i Ivana Bujas Rupić</t>
  </si>
  <si>
    <t>34589175568
96359093186
33703576874</t>
  </si>
  <si>
    <t>Trg Dražena Petrovića 10, Šibenik</t>
  </si>
  <si>
    <t>ušće rijeke Krke, Grad Šibenik, polje Š23</t>
  </si>
  <si>
    <t>HRVAQU000198</t>
  </si>
  <si>
    <t>447551,14
447584,62
447636,12
447612,07
447588,27
447557,22</t>
  </si>
  <si>
    <t>4846890,54
4846906,22
4846800,05
4846788,78
4846824,37
4846877,98</t>
  </si>
  <si>
    <r>
      <t>dagnja (</t>
    </r>
    <r>
      <rPr>
        <i/>
        <sz val="11"/>
        <rFont val="Calibri"/>
        <family val="2"/>
        <charset val="238"/>
        <scheme val="minor"/>
      </rPr>
      <t>Mytilus galloprovincialis</t>
    </r>
    <r>
      <rPr>
        <sz val="11"/>
        <rFont val="Calibri"/>
        <family val="2"/>
        <charset val="238"/>
        <scheme val="minor"/>
      </rPr>
      <t>), kamenica (</t>
    </r>
    <r>
      <rPr>
        <i/>
        <sz val="11"/>
        <rFont val="Calibri"/>
        <family val="2"/>
        <charset val="238"/>
        <scheme val="minor"/>
      </rPr>
      <t>Ostrea edulis</t>
    </r>
    <r>
      <rPr>
        <sz val="11"/>
        <rFont val="Calibri"/>
        <family val="2"/>
        <charset val="238"/>
        <scheme val="minor"/>
      </rPr>
      <t>), jakovljeva kapica (</t>
    </r>
    <r>
      <rPr>
        <i/>
        <sz val="11"/>
        <rFont val="Calibri"/>
        <family val="2"/>
        <charset val="238"/>
        <scheme val="minor"/>
      </rPr>
      <t>Pecten jacobeus</t>
    </r>
    <r>
      <rPr>
        <sz val="11"/>
        <rFont val="Calibri"/>
        <family val="2"/>
        <charset val="238"/>
        <scheme val="minor"/>
      </rPr>
      <t>),  glatka jakovljeva kapica (</t>
    </r>
    <r>
      <rPr>
        <i/>
        <sz val="11"/>
        <rFont val="Calibri"/>
        <family val="2"/>
        <charset val="238"/>
        <scheme val="minor"/>
      </rPr>
      <t>Flexopecten flexuosus</t>
    </r>
    <r>
      <rPr>
        <sz val="11"/>
        <rFont val="Calibri"/>
        <family val="2"/>
        <charset val="238"/>
        <scheme val="minor"/>
      </rPr>
      <t>), češljača (</t>
    </r>
    <r>
      <rPr>
        <i/>
        <sz val="11"/>
        <rFont val="Calibri"/>
        <family val="2"/>
        <charset val="238"/>
        <scheme val="minor"/>
      </rPr>
      <t>Aequipecten opercularis</t>
    </r>
    <r>
      <rPr>
        <sz val="11"/>
        <rFont val="Calibri"/>
        <family val="2"/>
        <charset val="238"/>
        <scheme val="minor"/>
      </rPr>
      <t>) i mala kapica (</t>
    </r>
    <r>
      <rPr>
        <i/>
        <sz val="11"/>
        <rFont val="Calibri"/>
        <family val="2"/>
        <charset val="238"/>
        <scheme val="minor"/>
      </rPr>
      <t>Mimachlamys varia</t>
    </r>
    <r>
      <rPr>
        <sz val="11"/>
        <rFont val="Calibri"/>
        <family val="2"/>
        <charset val="238"/>
        <scheme val="minor"/>
      </rPr>
      <t>)</t>
    </r>
  </si>
  <si>
    <t>ušće rijeke Krke, Grad Šibenik, polje Š24</t>
  </si>
  <si>
    <t>HRVAQU000199</t>
  </si>
  <si>
    <t>447512,02
447532,94
447584,62
447551,14
447518,27</t>
  </si>
  <si>
    <t>4847002,52
4847012,32
4846906,22
4846890,54
4846983,57</t>
  </si>
  <si>
    <t>90515544</t>
  </si>
  <si>
    <t>ušće rijeke Krke, Grad Šibenik, polje Š40</t>
  </si>
  <si>
    <t>HRVAQU000200</t>
  </si>
  <si>
    <t>447971,25
447977,50
448023,66
448049,03
448088,40
448076,10
448116,10
448100,69</t>
  </si>
  <si>
    <t>4846924,95
4846932,19
4846915,77
4846938,04
4846906,61
4846865,45
4846837,69
4846820,32</t>
  </si>
  <si>
    <t>ušće rijeke Krke, Grad Šibenik, polje Š41</t>
  </si>
  <si>
    <t>HRVAQU000201</t>
  </si>
  <si>
    <t>448100,69
448116,10
448144,02
448212,09
448223,10
448245,20
448230,71
448196,18</t>
  </si>
  <si>
    <t>4846820,32
4846837,69
4846819,25
4846768,72
4846751,54
4846733,37
4846717,95
4846744,97</t>
  </si>
  <si>
    <t>ušće rijeke Krke, Grad Šibenik, polje Š42</t>
  </si>
  <si>
    <t>HRVAQU000202</t>
  </si>
  <si>
    <t>448230,71
448245,20
448285,62
448379,93
448386,33
448396,21
448392,94</t>
  </si>
  <si>
    <t>4846717,95
4846733,37
4846733,08
4846638,47
4846573,29
4846560,76
4846558,18</t>
  </si>
  <si>
    <t>ušće rijeke Krke, Grad Šibenik, polje Š43</t>
  </si>
  <si>
    <t>HRVAQU000203</t>
  </si>
  <si>
    <t>448463,37
448468,65
448487,28
448505,09
448526,90
448547,23
448532,72</t>
  </si>
  <si>
    <t>4846468,52
4846475,23
4846471,95
4846451,94
4846410,84
4846388,60
4846375,60</t>
  </si>
  <si>
    <t>promjena naziva, vlasnika i sjedišta obrta (iz Mario Travčić, OIB: 08265444241, Bana Josipa Jelačića 6c, Šibenik)</t>
  </si>
  <si>
    <t>UP/I-324-05/24-01/34</t>
  </si>
  <si>
    <r>
      <t>upis novih vrsta  za uzgoj: jakovljeva kapica (</t>
    </r>
    <r>
      <rPr>
        <i/>
        <sz val="11"/>
        <color theme="1"/>
        <rFont val="Calibri"/>
        <family val="2"/>
        <charset val="238"/>
        <scheme val="minor"/>
      </rPr>
      <t>Pecten jacobeus</t>
    </r>
    <r>
      <rPr>
        <sz val="11"/>
        <color theme="1"/>
        <rFont val="Calibri"/>
        <family val="2"/>
        <charset val="238"/>
        <scheme val="minor"/>
      </rPr>
      <t>),  glatka jakovljeva kapica (</t>
    </r>
    <r>
      <rPr>
        <i/>
        <sz val="11"/>
        <color theme="1"/>
        <rFont val="Calibri"/>
        <family val="2"/>
        <charset val="238"/>
        <scheme val="minor"/>
      </rPr>
      <t>Flexopecten flexuosus</t>
    </r>
    <r>
      <rPr>
        <sz val="11"/>
        <color theme="1"/>
        <rFont val="Calibri"/>
        <family val="2"/>
        <charset val="238"/>
        <scheme val="minor"/>
      </rPr>
      <t>), češljača (</t>
    </r>
    <r>
      <rPr>
        <i/>
        <sz val="11"/>
        <color theme="1"/>
        <rFont val="Calibri"/>
        <family val="2"/>
        <charset val="238"/>
        <scheme val="minor"/>
      </rPr>
      <t>Aequipecten opercularis</t>
    </r>
    <r>
      <rPr>
        <sz val="11"/>
        <color theme="1"/>
        <rFont val="Calibri"/>
        <family val="2"/>
        <charset val="238"/>
        <scheme val="minor"/>
      </rPr>
      <t>) i mala kapica (</t>
    </r>
    <r>
      <rPr>
        <i/>
        <sz val="11"/>
        <color theme="1"/>
        <rFont val="Calibri"/>
        <family val="2"/>
        <charset val="238"/>
        <scheme val="minor"/>
      </rPr>
      <t>Mimachlamys varia</t>
    </r>
    <r>
      <rPr>
        <sz val="11"/>
        <color theme="1"/>
        <rFont val="Calibri"/>
        <family val="2"/>
        <charset val="238"/>
        <scheme val="minor"/>
      </rPr>
      <t>)</t>
    </r>
  </si>
  <si>
    <t>UP/I-324-05/24-01/43</t>
  </si>
  <si>
    <t>ušće rijeke Krke, Grad Šibenik, polje Š22</t>
  </si>
  <si>
    <t>HRVAQU000207</t>
  </si>
  <si>
    <t>447656,496
447670,661
447779,595
447736,597
447690,823</t>
  </si>
  <si>
    <t>4846727,589
4846742,245
6846635,186
4846624,707
4846675,680</t>
  </si>
  <si>
    <t>upis nove lokacije uzgoja</t>
  </si>
  <si>
    <t>UP/I-324-05/25-01/45</t>
  </si>
  <si>
    <t>195.</t>
  </si>
  <si>
    <t>UP/I-324-05/18-01/220</t>
  </si>
  <si>
    <t>5568942,96
5568817,65
5568830,08
5568949,74</t>
  </si>
  <si>
    <t>4846283,47
4846388,79
4846402,57
4846290,70</t>
  </si>
  <si>
    <r>
      <t>dagnja (</t>
    </r>
    <r>
      <rPr>
        <i/>
        <strike/>
        <sz val="11"/>
        <color rgb="FFFF0000"/>
        <rFont val="Calibri"/>
        <family val="2"/>
        <charset val="238"/>
        <scheme val="minor"/>
      </rPr>
      <t>Mytilus galloprovincialis</t>
    </r>
    <r>
      <rPr>
        <strike/>
        <sz val="11"/>
        <color rgb="FFFF0000"/>
        <rFont val="Calibri"/>
        <family val="2"/>
        <charset val="238"/>
        <scheme val="minor"/>
      </rPr>
      <t>), kamenica (</t>
    </r>
    <r>
      <rPr>
        <i/>
        <strike/>
        <sz val="11"/>
        <color rgb="FFFF0000"/>
        <rFont val="Calibri"/>
        <family val="2"/>
        <charset val="238"/>
        <scheme val="minor"/>
      </rPr>
      <t>Ostrea edulis</t>
    </r>
    <r>
      <rPr>
        <strike/>
        <sz val="11"/>
        <color rgb="FFFF0000"/>
        <rFont val="Calibri"/>
        <family val="2"/>
        <charset val="238"/>
        <scheme val="minor"/>
      </rPr>
      <t>), jakovljeva kapica (</t>
    </r>
    <r>
      <rPr>
        <i/>
        <strike/>
        <sz val="11"/>
        <color rgb="FFFF0000"/>
        <rFont val="Calibri"/>
        <family val="2"/>
        <charset val="238"/>
        <scheme val="minor"/>
      </rPr>
      <t>Pecten jacobeus</t>
    </r>
    <r>
      <rPr>
        <strike/>
        <sz val="11"/>
        <color rgb="FFFF0000"/>
        <rFont val="Calibri"/>
        <family val="2"/>
        <charset val="238"/>
        <scheme val="minor"/>
      </rPr>
      <t>),  glatka jakovljeva kapica (</t>
    </r>
    <r>
      <rPr>
        <i/>
        <strike/>
        <sz val="11"/>
        <color rgb="FFFF0000"/>
        <rFont val="Calibri"/>
        <family val="2"/>
        <charset val="238"/>
        <scheme val="minor"/>
      </rPr>
      <t>Flexopecten flexuosus</t>
    </r>
    <r>
      <rPr>
        <strike/>
        <sz val="11"/>
        <color rgb="FFFF0000"/>
        <rFont val="Calibri"/>
        <family val="2"/>
        <charset val="238"/>
        <scheme val="minor"/>
      </rPr>
      <t>), češljača (</t>
    </r>
    <r>
      <rPr>
        <i/>
        <strike/>
        <sz val="11"/>
        <color rgb="FFFF0000"/>
        <rFont val="Calibri"/>
        <family val="2"/>
        <charset val="238"/>
        <scheme val="minor"/>
      </rPr>
      <t>Aequipecten opercularis</t>
    </r>
    <r>
      <rPr>
        <strike/>
        <sz val="11"/>
        <color rgb="FFFF0000"/>
        <rFont val="Calibri"/>
        <family val="2"/>
        <charset val="238"/>
        <scheme val="minor"/>
      </rPr>
      <t>) i mala kapica (</t>
    </r>
    <r>
      <rPr>
        <i/>
        <strike/>
        <sz val="11"/>
        <color rgb="FFFF0000"/>
        <rFont val="Calibri"/>
        <family val="2"/>
        <charset val="238"/>
        <scheme val="minor"/>
      </rPr>
      <t>Mimachlamys varia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</si>
  <si>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UP/I-324-05/24-01/35</t>
  </si>
  <si>
    <t>UP/I-324-05/25-01/17</t>
  </si>
  <si>
    <r>
      <t>upis novih vrsta  za uzgoj: jakovljeva kapica (</t>
    </r>
    <r>
      <rPr>
        <i/>
        <strike/>
        <sz val="11"/>
        <color rgb="FFFF0000"/>
        <rFont val="Calibri"/>
        <family val="2"/>
        <charset val="238"/>
        <scheme val="minor"/>
      </rPr>
      <t>Pecten jacobeus</t>
    </r>
    <r>
      <rPr>
        <strike/>
        <sz val="11"/>
        <color rgb="FFFF0000"/>
        <rFont val="Calibri"/>
        <family val="2"/>
        <charset val="238"/>
        <scheme val="minor"/>
      </rPr>
      <t>),  glatka jakovljeva kapica (</t>
    </r>
    <r>
      <rPr>
        <i/>
        <strike/>
        <sz val="11"/>
        <color rgb="FFFF0000"/>
        <rFont val="Calibri"/>
        <family val="2"/>
        <charset val="238"/>
        <scheme val="minor"/>
      </rPr>
      <t>Flexopecten flexuosus</t>
    </r>
    <r>
      <rPr>
        <strike/>
        <sz val="11"/>
        <color rgb="FFFF0000"/>
        <rFont val="Calibri"/>
        <family val="2"/>
        <charset val="238"/>
        <scheme val="minor"/>
      </rPr>
      <t>), češljača (</t>
    </r>
    <r>
      <rPr>
        <i/>
        <strike/>
        <sz val="11"/>
        <color rgb="FFFF0000"/>
        <rFont val="Calibri"/>
        <family val="2"/>
        <charset val="238"/>
        <scheme val="minor"/>
      </rPr>
      <t>Aequipecten opercularis</t>
    </r>
    <r>
      <rPr>
        <strike/>
        <sz val="11"/>
        <color rgb="FFFF0000"/>
        <rFont val="Calibri"/>
        <family val="2"/>
        <charset val="238"/>
        <scheme val="minor"/>
      </rPr>
      <t>) i mala kapica (</t>
    </r>
    <r>
      <rPr>
        <i/>
        <strike/>
        <sz val="11"/>
        <color rgb="FFFF0000"/>
        <rFont val="Calibri"/>
        <family val="2"/>
        <charset val="238"/>
        <scheme val="minor"/>
      </rPr>
      <t>Mimachlamys varia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</si>
  <si>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UP/I-324-05/24-01/44</t>
  </si>
  <si>
    <t>196.</t>
  </si>
  <si>
    <t>UP/I-324-05/18-01/223</t>
  </si>
  <si>
    <t>RIBOGOJILIŠTE HOMER, vl. Josip Kalajdžić</t>
  </si>
  <si>
    <t>Mala Lešnica 5, Brod na Kupi</t>
  </si>
  <si>
    <t>ribnjak na katastarskim česticama broj 1587 i 1588/1 u k.o. Brod na Kupi</t>
  </si>
  <si>
    <t>HRVAQU000210</t>
  </si>
  <si>
    <t>katastarske čestice broj 1587 i 1588/1 u k.o. Brod na Kupi</t>
  </si>
  <si>
    <r>
      <t>kalifornijska pastrva (</t>
    </r>
    <r>
      <rPr>
        <i/>
        <strike/>
        <sz val="11"/>
        <color rgb="FFFF0000"/>
        <rFont val="Calibri"/>
        <family val="2"/>
        <charset val="238"/>
        <scheme val="minor"/>
      </rPr>
      <t>Oncorhynchus mykiss</t>
    </r>
    <r>
      <rPr>
        <strike/>
        <sz val="11"/>
        <color rgb="FFFF0000"/>
        <rFont val="Calibri"/>
        <family val="2"/>
        <charset val="238"/>
        <scheme val="minor"/>
      </rPr>
      <t>) i potočna pastrva (</t>
    </r>
    <r>
      <rPr>
        <i/>
        <strike/>
        <sz val="11"/>
        <color rgb="FFFF0000"/>
        <rFont val="Calibri"/>
        <family val="2"/>
        <charset val="238"/>
        <scheme val="minor"/>
      </rPr>
      <t>Salmo trutta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</si>
  <si>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UP/I-324-05/20-01/36</t>
  </si>
  <si>
    <t>istek Ugovora o korištenju voda</t>
  </si>
  <si>
    <t>197.</t>
  </si>
  <si>
    <t>UP/I-324-05/18-01/231</t>
  </si>
  <si>
    <t>HEP Proizvodnja d.o.o.</t>
  </si>
  <si>
    <t>080434256</t>
  </si>
  <si>
    <t>09518585079</t>
  </si>
  <si>
    <t>Ulica grada Vukovara 37, Zagreb</t>
  </si>
  <si>
    <t>ribnjak na katastarskim česticama broj 269/2, 269/5, 277, 282, 283/1, 283/2, 286 i 288 u k.o. Vitunj</t>
  </si>
  <si>
    <t>HRVAQU000213</t>
  </si>
  <si>
    <t>katastarske čestice broj 269/2, 269/5, 277, 282, 283/1, 283/2, 286 i 288 u k.o. Vitunj</t>
  </si>
  <si>
    <r>
      <t>kalifornijska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 xml:space="preserve">) </t>
    </r>
  </si>
  <si>
    <t>198.</t>
  </si>
  <si>
    <t>UP/I-324-05/18-01/225</t>
  </si>
  <si>
    <t>BRAĆA LAZIĆ, vl. Vicko i Zdravko Lazić</t>
  </si>
  <si>
    <t>64598646040
74338413318</t>
  </si>
  <si>
    <t>Brijesta 17, Ston</t>
  </si>
  <si>
    <t>Malostonski zaljev, polje 559</t>
  </si>
  <si>
    <t>HRVAQU000214</t>
  </si>
  <si>
    <t>6466280,00
6466345,00
6466441,00
6466388,00</t>
  </si>
  <si>
    <t>4750889,00
4750949,00
4750864,00
4750794,00</t>
  </si>
  <si>
    <t>UP/I-324-05/22-01/52</t>
  </si>
  <si>
    <t>199.</t>
  </si>
  <si>
    <t>UP/I-324-05/18-01/226</t>
  </si>
  <si>
    <t>Malostonski zaljev, polje 555</t>
  </si>
  <si>
    <t>HRVAQU000216</t>
  </si>
  <si>
    <t>6461454,00
6461529,00
6461550,00
6461458,00</t>
  </si>
  <si>
    <t>4752790,00
4752805,00
4752709,00
4752692,00</t>
  </si>
  <si>
    <t>UP/I-324-05/22-01/53</t>
  </si>
  <si>
    <t>Malostonski zaljev, polje 556</t>
  </si>
  <si>
    <t>HRVAQU000217</t>
  </si>
  <si>
    <t>6461471,00
6461579,00
6461601,00
6461490,00</t>
  </si>
  <si>
    <t>4752601,00
4752618,00
4752506,00
4752488,00</t>
  </si>
  <si>
    <t>Malostonski zaljev, polje 111</t>
  </si>
  <si>
    <t>HRVAQU000218</t>
  </si>
  <si>
    <t>6461626,00
6461725,00
6461636,00
6461735,00</t>
  </si>
  <si>
    <t>4752365,00
4752375,00
4752265,00
4752276,00</t>
  </si>
  <si>
    <t>UP/I-324-05/23-01/23</t>
  </si>
  <si>
    <t>200.</t>
  </si>
  <si>
    <t>UP/I-324-05/18-01/227</t>
  </si>
  <si>
    <t>Malostonski zaljev, polje 59a</t>
  </si>
  <si>
    <t>HRVAQU000221</t>
  </si>
  <si>
    <t>6462056
6462048
6461995
6462004</t>
  </si>
  <si>
    <t>4751337
4751329
4751379
4751359</t>
  </si>
  <si>
    <t>UP/I-324-05/23-01/24</t>
  </si>
  <si>
    <t>Malostonski zaljev, polje 59b</t>
  </si>
  <si>
    <t>HRVAQU000222</t>
  </si>
  <si>
    <t>6462043
6462018
6461995
6461951</t>
  </si>
  <si>
    <t>4751324
4751284
4751357
4751326</t>
  </si>
  <si>
    <t>Malostonski zaljev, polje 143</t>
  </si>
  <si>
    <t>HRVAQU000224</t>
  </si>
  <si>
    <t>6461840,00
6461922,26
6461872,36
6461786,28</t>
  </si>
  <si>
    <t>4751797,11
4751717,58
4751653,78
4751738,47</t>
  </si>
  <si>
    <t>UP/I-324-05/22-01/111</t>
  </si>
  <si>
    <t>Malostonski zaljev, polje 144</t>
  </si>
  <si>
    <t>HRVAQU000225</t>
  </si>
  <si>
    <t>6461699,21
6461750,45
6461840,00
6461786,28
6461782,10</t>
  </si>
  <si>
    <t>4751818,78
4751881,46
4751797,11
4751738,47
4751733,90</t>
  </si>
  <si>
    <t>Malostonski zaljev, polje 403</t>
  </si>
  <si>
    <t>HRVAQU000226</t>
  </si>
  <si>
    <t>6461659,99
6461698,66
6461777,14
6461737,72</t>
  </si>
  <si>
    <t>4751457,38
4751518,10
4751477,94
4751416,11</t>
  </si>
  <si>
    <t>201.</t>
  </si>
  <si>
    <t>UP/I-324-05/19-01/47</t>
  </si>
  <si>
    <t>MARIKULTURA MARIO, vl. Mario Radibratović</t>
  </si>
  <si>
    <t>Garište 7, Dubrovnik</t>
  </si>
  <si>
    <t>Malostonski zaljev, polje 534</t>
  </si>
  <si>
    <t>HRVAQU000266</t>
  </si>
  <si>
    <t>6473427,00
6473417,00
6472958,00
6472960,00</t>
  </si>
  <si>
    <t>4747733,00
4747726,00
4747983,00
4747997,00</t>
  </si>
  <si>
    <t>UP/I-324-05/22-01/54</t>
  </si>
  <si>
    <t>Malostonski zaljev, polje 544</t>
  </si>
  <si>
    <t>HRVAQU000267</t>
  </si>
  <si>
    <t>6470013,00
6469955,00
6470122,00
6470170,00</t>
  </si>
  <si>
    <t>4748854,00
4748805,00
4748678,00
4748740,00</t>
  </si>
  <si>
    <t>Malostonski zaljev, polje 545</t>
  </si>
  <si>
    <t>HRVAQU000268</t>
  </si>
  <si>
    <t>6470027,00
6470013,00
6470087,00
6470108,00</t>
  </si>
  <si>
    <t>4748700,00
4748670,00
4748619,00
4748641,00</t>
  </si>
  <si>
    <t>202.</t>
  </si>
  <si>
    <t>UP/I-324-05/19-01/48</t>
  </si>
  <si>
    <t>Malostonski zaljev, polje 317</t>
  </si>
  <si>
    <t>HRVAQU000269</t>
  </si>
  <si>
    <t>6478149,22
6478252,15
6478198,79
6478094,52</t>
  </si>
  <si>
    <t>4744052,95
4743988,72
4743899,05
4743964,85</t>
  </si>
  <si>
    <t>UP/I-324-05/22-01/55</t>
  </si>
  <si>
    <t>Malostonski zaljev, polje 320</t>
  </si>
  <si>
    <t>HRVAQU000270</t>
  </si>
  <si>
    <t>6478650,76
6478734,87
6478683,75
6478574,13</t>
  </si>
  <si>
    <t>4743518,20
4743462,10
4743378,52
4743451,84</t>
  </si>
  <si>
    <t>203.</t>
  </si>
  <si>
    <t>UP/I-324-05/18-01/185</t>
  </si>
  <si>
    <t>FRESH FISH d.o.o.</t>
  </si>
  <si>
    <t>060129484</t>
  </si>
  <si>
    <t>Lovište 57, Lovište</t>
  </si>
  <si>
    <t>Uvala Bezdija na Pelješcu, na dijelu akvatorija u k.o. Nakovanj</t>
  </si>
  <si>
    <t>HRVAQU000273</t>
  </si>
  <si>
    <t>6424501,45
6424549,38
6424586,51
6424557,95
6424581,75
6424593,07
6424595,20
6424594,31
6424589,67
6424500,96</t>
  </si>
  <si>
    <t>4764612,96
4764629,51
4764639,65
4764663,32
4764671,20
4764597,06
4764565,15
4764569,20
4764590,26
4764562,96</t>
  </si>
  <si>
    <t>UP/I-324-05/23-01/92</t>
  </si>
  <si>
    <t>204.</t>
  </si>
  <si>
    <t>UP/I-324-05/18-01/203</t>
  </si>
  <si>
    <t>RIBARSTVO d.d.</t>
  </si>
  <si>
    <t>060013640</t>
  </si>
  <si>
    <t>04845784502</t>
  </si>
  <si>
    <t>Donji Srb, Donji Srb (Općina Gračac)</t>
  </si>
  <si>
    <t>Ribnjak u Donjoj Suvaji na katastarskoj čestici broj 1465 u k.o. Suvaja</t>
  </si>
  <si>
    <t>HRVAQU000274</t>
  </si>
  <si>
    <t>katastarska čestica broj 1465 u k.o. Suvaja</t>
  </si>
  <si>
    <r>
      <t>kalifornijska pastrva (</t>
    </r>
    <r>
      <rPr>
        <i/>
        <strike/>
        <sz val="11"/>
        <color rgb="FFFF0000"/>
        <rFont val="Calibri"/>
        <family val="2"/>
        <charset val="238"/>
        <scheme val="minor"/>
      </rPr>
      <t>Oncorhynchus mykiss</t>
    </r>
    <r>
      <rPr>
        <strike/>
        <sz val="11"/>
        <color rgb="FFFF0000"/>
        <rFont val="Calibri"/>
        <family val="2"/>
        <charset val="238"/>
        <scheme val="minor"/>
      </rPr>
      <t>), potočna pastrva (</t>
    </r>
    <r>
      <rPr>
        <i/>
        <strike/>
        <sz val="11"/>
        <color rgb="FFFF0000"/>
        <rFont val="Calibri"/>
        <family val="2"/>
        <charset val="238"/>
        <scheme val="minor"/>
      </rPr>
      <t>Salmo trutta</t>
    </r>
    <r>
      <rPr>
        <strike/>
        <sz val="11"/>
        <color rgb="FFFF0000"/>
        <rFont val="Calibri"/>
        <family val="2"/>
        <charset val="238"/>
        <scheme val="minor"/>
      </rPr>
      <t>), jezerska pastrva (</t>
    </r>
    <r>
      <rPr>
        <i/>
        <strike/>
        <sz val="11"/>
        <color rgb="FFFF0000"/>
        <rFont val="Calibri"/>
        <family val="2"/>
        <charset val="238"/>
        <scheme val="minor"/>
      </rPr>
      <t>Salmo trutta lacustris</t>
    </r>
    <r>
      <rPr>
        <strike/>
        <sz val="11"/>
        <color rgb="FFFF0000"/>
        <rFont val="Calibri"/>
        <family val="2"/>
        <charset val="238"/>
        <scheme val="minor"/>
      </rPr>
      <t>), lipljen (</t>
    </r>
    <r>
      <rPr>
        <i/>
        <strike/>
        <sz val="11"/>
        <color rgb="FFFF0000"/>
        <rFont val="Calibri"/>
        <family val="2"/>
        <charset val="238"/>
        <scheme val="minor"/>
      </rPr>
      <t>Thymallus thymallus</t>
    </r>
    <r>
      <rPr>
        <strike/>
        <sz val="11"/>
        <color rgb="FFFF0000"/>
        <rFont val="Calibri"/>
        <family val="2"/>
        <charset val="238"/>
        <scheme val="minor"/>
      </rPr>
      <t>),   mladica (</t>
    </r>
    <r>
      <rPr>
        <i/>
        <strike/>
        <sz val="11"/>
        <color rgb="FFFF0000"/>
        <rFont val="Calibri"/>
        <family val="2"/>
        <charset val="238"/>
        <scheme val="minor"/>
      </rPr>
      <t>Hucho hucho</t>
    </r>
    <r>
      <rPr>
        <strike/>
        <sz val="11"/>
        <color rgb="FFFF0000"/>
        <rFont val="Calibri"/>
        <family val="2"/>
        <charset val="238"/>
        <scheme val="minor"/>
      </rPr>
      <t>), šaran (</t>
    </r>
    <r>
      <rPr>
        <i/>
        <strike/>
        <sz val="11"/>
        <color rgb="FFFF0000"/>
        <rFont val="Calibri"/>
        <family val="2"/>
        <charset val="238"/>
        <scheme val="minor"/>
      </rPr>
      <t>Cyprinus carpio</t>
    </r>
    <r>
      <rPr>
        <strike/>
        <sz val="11"/>
        <color rgb="FFFF0000"/>
        <rFont val="Calibri"/>
        <family val="2"/>
        <charset val="238"/>
        <scheme val="minor"/>
      </rPr>
      <t>), linjak (</t>
    </r>
    <r>
      <rPr>
        <i/>
        <strike/>
        <sz val="11"/>
        <color rgb="FFFF0000"/>
        <rFont val="Calibri"/>
        <family val="2"/>
        <charset val="238"/>
        <scheme val="minor"/>
      </rPr>
      <t>Tinca tinca</t>
    </r>
    <r>
      <rPr>
        <strike/>
        <sz val="11"/>
        <color rgb="FFFF0000"/>
        <rFont val="Calibri"/>
        <family val="2"/>
        <charset val="238"/>
        <scheme val="minor"/>
      </rPr>
      <t>), kečiga (</t>
    </r>
    <r>
      <rPr>
        <i/>
        <strike/>
        <sz val="11"/>
        <color rgb="FFFF0000"/>
        <rFont val="Calibri"/>
        <family val="2"/>
        <charset val="238"/>
        <scheme val="minor"/>
      </rPr>
      <t>Acipenser ruthens</t>
    </r>
    <r>
      <rPr>
        <strike/>
        <sz val="11"/>
        <color rgb="FFFF0000"/>
        <rFont val="Calibri"/>
        <family val="2"/>
        <charset val="238"/>
        <scheme val="minor"/>
      </rPr>
      <t>), grgeč (</t>
    </r>
    <r>
      <rPr>
        <i/>
        <strike/>
        <sz val="11"/>
        <color rgb="FFFF0000"/>
        <rFont val="Calibri"/>
        <family val="2"/>
        <charset val="238"/>
        <scheme val="minor"/>
      </rPr>
      <t>Perca fluviatilis</t>
    </r>
    <r>
      <rPr>
        <strike/>
        <sz val="11"/>
        <color rgb="FFFF0000"/>
        <rFont val="Calibri"/>
        <family val="2"/>
        <charset val="238"/>
        <scheme val="minor"/>
      </rPr>
      <t>), smuđ (</t>
    </r>
    <r>
      <rPr>
        <i/>
        <strike/>
        <sz val="11"/>
        <color rgb="FFFF0000"/>
        <rFont val="Calibri"/>
        <family val="2"/>
        <charset val="238"/>
        <scheme val="minor"/>
      </rPr>
      <t>Sander lucioperca</t>
    </r>
    <r>
      <rPr>
        <strike/>
        <sz val="11"/>
        <color rgb="FFFF0000"/>
        <rFont val="Calibri"/>
        <family val="2"/>
        <charset val="238"/>
        <scheme val="minor"/>
      </rPr>
      <t>) i pastrvski grgeč (</t>
    </r>
    <r>
      <rPr>
        <i/>
        <strike/>
        <sz val="11"/>
        <color rgb="FFFF0000"/>
        <rFont val="Calibri"/>
        <family val="2"/>
        <charset val="238"/>
        <scheme val="minor"/>
      </rPr>
      <t>Micropterus salmoides</t>
    </r>
    <r>
      <rPr>
        <strike/>
        <sz val="11"/>
        <color rgb="FFFF0000"/>
        <rFont val="Calibri"/>
        <family val="2"/>
        <charset val="238"/>
        <scheme val="minor"/>
      </rPr>
      <t xml:space="preserve">) </t>
    </r>
  </si>
  <si>
    <t>UP/I-324-05/20-01/57</t>
  </si>
  <si>
    <t xml:space="preserve">ukinuta dozvola na temelju Sporazuma KLASA:320-02/20-08/198, URBROJ:525-07/0174-20-3 o raskidu Ugovora o ostvarivanju prava na korištenje kopnenih voda radi uzgoja riba i drugih vodenih organizama za gospodarski uzgoj, od 3.12.2020. </t>
  </si>
  <si>
    <t>205.</t>
  </si>
  <si>
    <t>UP/I-324-05/18-01/224</t>
  </si>
  <si>
    <t>ĐIDO, vl. Ivica Glavor</t>
  </si>
  <si>
    <t>09317127679</t>
  </si>
  <si>
    <t>Blaževo 14, Janjina</t>
  </si>
  <si>
    <t>Malostonski zaljev, polje 56</t>
  </si>
  <si>
    <t>HRVAQU000276</t>
  </si>
  <si>
    <t>6458992,00
6459004,00
6458984,00
6458991,00
6458964,31
6458898,27
6458969,74
6458992,79
6458965,59</t>
  </si>
  <si>
    <t>4751852,00
4751857,00
4751909,00
4751915,00
4751840,46
4752015,82
4752045,60
4751984,39
4751955,93</t>
  </si>
  <si>
    <t>UP/I-324-05/23-01/25</t>
  </si>
  <si>
    <t>Malostonski zaljev, polje 363</t>
  </si>
  <si>
    <t>HRVAQU000277</t>
  </si>
  <si>
    <t>6458992,79
6459007,03
6459017,72
6458993,41
6458965,59</t>
  </si>
  <si>
    <t>4751984,39
4751972,42
4751889,94
4751876,94
4751955,93</t>
  </si>
  <si>
    <t>UP/I-324-05/22-01/56</t>
  </si>
  <si>
    <t>Malostonski zaljev, polje 131</t>
  </si>
  <si>
    <t>HRVAQU000285</t>
  </si>
  <si>
    <t>581160,77
581214,01
581226,49
581175,64</t>
  </si>
  <si>
    <t>4752928,99
4752969,27
4752949,94
4752913,99</t>
  </si>
  <si>
    <t>UP/I-324-05/22-01/124</t>
  </si>
  <si>
    <t>581069,59
581061,09
581054,20
581034,96
581061,65
581076,10
581088,26</t>
  </si>
  <si>
    <t>4752731,70
4752766,70
4752760,57
4752807,17
4752836,12
4752824,40
4752742,11</t>
  </si>
  <si>
    <t>581033,55
580966,58
581037,51
581061,65
581034,96
581054,20
581061,09
581075,12</t>
  </si>
  <si>
    <t>4752691,74
4752865,86
4752896,91
4752836,12
4752807,17
4752760,57
4752766,70
4752708,93</t>
  </si>
  <si>
    <r>
      <t>lubin (</t>
    </r>
    <r>
      <rPr>
        <i/>
        <sz val="11"/>
        <rFont val="Calibri"/>
        <family val="2"/>
        <charset val="238"/>
        <scheme val="minor"/>
      </rPr>
      <t>Dicentrarchus labrax</t>
    </r>
    <r>
      <rPr>
        <sz val="11"/>
        <rFont val="Calibri"/>
        <family val="2"/>
        <charset val="238"/>
        <scheme val="minor"/>
      </rPr>
      <t>) i komarča (</t>
    </r>
    <r>
      <rPr>
        <i/>
        <sz val="11"/>
        <rFont val="Calibri"/>
        <family val="2"/>
        <charset val="238"/>
        <scheme val="minor"/>
      </rPr>
      <t>Sparus aurata</t>
    </r>
    <r>
      <rPr>
        <sz val="11"/>
        <rFont val="Calibri"/>
        <family val="2"/>
        <charset val="238"/>
        <scheme val="minor"/>
      </rPr>
      <t xml:space="preserve">) </t>
    </r>
  </si>
  <si>
    <t>UP/I-324-05/23-01/39</t>
  </si>
  <si>
    <t>206.</t>
  </si>
  <si>
    <t>UP/I-324-05/18-01/228</t>
  </si>
  <si>
    <t>PONTA, vl. Antonio Pinčević</t>
  </si>
  <si>
    <t>Pinčevići 6, Zabrđe, Ston</t>
  </si>
  <si>
    <t>Malostonski zaljev, polje 101</t>
  </si>
  <si>
    <t>HRVAQU000278</t>
  </si>
  <si>
    <t>6457085,80
6457168,70
6457152,00
6457069,00</t>
  </si>
  <si>
    <t>4753124,90
4753069,00
4753044,20
4753100,00</t>
  </si>
  <si>
    <t>UP/I-324-05/22-01/57</t>
  </si>
  <si>
    <t>Malostonski zaljev, polje 101 A</t>
  </si>
  <si>
    <t>HRVAQU000280</t>
  </si>
  <si>
    <t>6457151,16
6457187,22
6457277,48
6457243,68</t>
  </si>
  <si>
    <t>4753042,96
4753096,45
4753035,84
4753980,45</t>
  </si>
  <si>
    <t>Malostonski zaljev, polje 124</t>
  </si>
  <si>
    <t>HRVAQU000282</t>
  </si>
  <si>
    <t>6457513,94
6457523,42
6457564,45
6457544,52</t>
  </si>
  <si>
    <t>4752409,60
4752420,41
4752383,59
4752371,24</t>
  </si>
  <si>
    <t>207.</t>
  </si>
  <si>
    <t>UP/I-324-05/18-01/229</t>
  </si>
  <si>
    <t>6459093,55
6459147,49
6459159,60
6459108,15</t>
  </si>
  <si>
    <t>4752075,48
4752114,80
4752095,25
4752060,21</t>
  </si>
  <si>
    <t>UP/I-324-05/22-01/58</t>
  </si>
  <si>
    <t>208.</t>
  </si>
  <si>
    <t>UP/I-324-05/19-01/28</t>
  </si>
  <si>
    <t>BOŽOVIĆ, vl. Tomislav Božović</t>
  </si>
  <si>
    <t>Brijesta 10, Putniković, Ston</t>
  </si>
  <si>
    <t>Malostonski zaljev, polje 302</t>
  </si>
  <si>
    <t>HRVAQU000286</t>
  </si>
  <si>
    <t>6476948,13
6476967,95
6477036,83
6477017,01</t>
  </si>
  <si>
    <t>4745058,40
4745097,51
4745064,24
4745023,11</t>
  </si>
  <si>
    <t>Promjena vlasnika obrta iz "Jocko Božović, OIB: 37568042991" u "Tomislav Božović, OIB: 11547613474"</t>
  </si>
  <si>
    <t>UP/I-324-05/20-01/09</t>
  </si>
  <si>
    <t>UP/I-324-05/22-01/59</t>
  </si>
  <si>
    <t>Malostonski zaljev, polje 501</t>
  </si>
  <si>
    <t>HRVAQU000287</t>
  </si>
  <si>
    <t>6477234,00
6477296,00
6477318,00
6477261,00</t>
  </si>
  <si>
    <t>4744587,00
4744537,00
4744569,00
4744612,00</t>
  </si>
  <si>
    <t>209.</t>
  </si>
  <si>
    <t>UP/I-324-05/19-01/29</t>
  </si>
  <si>
    <t>Malostonski zaljev, polje 305</t>
  </si>
  <si>
    <t>HRVAQU000290</t>
  </si>
  <si>
    <t>6477266,00
6477340,00
6477417,00
6477351,00</t>
  </si>
  <si>
    <t>4744655,00
4744752,00
4744693,00
4744593,00</t>
  </si>
  <si>
    <t>UP/I-324-05/20-01/10</t>
  </si>
  <si>
    <t>UP/I-324-05/25-01/20</t>
  </si>
  <si>
    <t>izdana koncesija na obrt MIŠEVAC</t>
  </si>
  <si>
    <t>210.</t>
  </si>
  <si>
    <t>UP/I-324-05/19-01/30</t>
  </si>
  <si>
    <t>Malostonski zaljev, polje 640</t>
  </si>
  <si>
    <t>HRVAQU000291</t>
  </si>
  <si>
    <t>6461285,00
6461250,00
6461361,00
6461382,01</t>
  </si>
  <si>
    <t>4752713,00
4752790,00
4752860,00
4752783,01</t>
  </si>
  <si>
    <t>UP/I-324-05/20-01/11</t>
  </si>
  <si>
    <t>211.</t>
  </si>
  <si>
    <t>UP/I-324-05/19-01/31</t>
  </si>
  <si>
    <t>Malostonski zaljev, polje 382</t>
  </si>
  <si>
    <t>HRVAQU000294</t>
  </si>
  <si>
    <t>6477293,01
6477301,29
6477360,98
6477354,81</t>
  </si>
  <si>
    <t>4744056,01
4744061,21
4744010,42
4744002,15</t>
  </si>
  <si>
    <t>UP/I-324-05/20-01/12</t>
  </si>
  <si>
    <t>UP/I-324-05/23-01/26</t>
  </si>
  <si>
    <t>Malostonski zaljev, polje 426</t>
  </si>
  <si>
    <t>HRVAQU000295</t>
  </si>
  <si>
    <t>6477190,81
6477258,96
6477245,71
6477181,43</t>
  </si>
  <si>
    <t>4744134,02
4744082,21
4744068,95
4744123,15</t>
  </si>
  <si>
    <t>212.</t>
  </si>
  <si>
    <t>UP/I-324-05/19-01/32</t>
  </si>
  <si>
    <t>Malostonski zaljev, polje 402</t>
  </si>
  <si>
    <t>HRVAQU000297</t>
  </si>
  <si>
    <t>6461617,16
6461641,57
6461716,07
6461692,11</t>
  </si>
  <si>
    <t>4751395,64
4751447,47
4751414,63
4751356,89</t>
  </si>
  <si>
    <t>UP/I-324-05/20-01/13</t>
  </si>
  <si>
    <t>UP/I-324-05/22-01/60</t>
  </si>
  <si>
    <t>213.</t>
  </si>
  <si>
    <t>UP/I-324-05/18-01/235</t>
  </si>
  <si>
    <t>SOKO, vl. Ivo Soko</t>
  </si>
  <si>
    <t>02356628826</t>
  </si>
  <si>
    <t>Duba Stonska 16, Duba Stonska</t>
  </si>
  <si>
    <t>Malostonski zaljev, polje 73</t>
  </si>
  <si>
    <t>HRVAQU000298</t>
  </si>
  <si>
    <t>6471119,00
6471150,00
6471234,00
6471178,00</t>
  </si>
  <si>
    <t>4748292,00
4748360,00
4748302,00
4748243,00</t>
  </si>
  <si>
    <t>214.</t>
  </si>
  <si>
    <t>UP/I-324-05/19-01/09</t>
  </si>
  <si>
    <t>525-13/0813-19-3</t>
  </si>
  <si>
    <t>NOVA SPONA d.o.o.</t>
  </si>
  <si>
    <t>090015680</t>
  </si>
  <si>
    <t>Hodilje 33, Ston</t>
  </si>
  <si>
    <t>Malostonski zaljev, polje 217</t>
  </si>
  <si>
    <t>HRVAQU000300</t>
  </si>
  <si>
    <t>6475871,38
6475915,45
6476025,21
6475985,95</t>
  </si>
  <si>
    <t>4746291,83
4746354,83
4746289,16
4746231,23</t>
  </si>
  <si>
    <t>UP/I-324-05/22-01/61</t>
  </si>
  <si>
    <t>525-12/794-22-3</t>
  </si>
  <si>
    <t>215.</t>
  </si>
  <si>
    <t>UP/I-324-05/19-01/10</t>
  </si>
  <si>
    <t>525-13/0813-19-2</t>
  </si>
  <si>
    <t>Malostonski zaljev, polje 232</t>
  </si>
  <si>
    <t>HRVAQU000302</t>
  </si>
  <si>
    <t>6477738,01
6477768,00
6477852,00
6477824,48</t>
  </si>
  <si>
    <t>4743876,08
4743911,00
4743845,00
4743809,04</t>
  </si>
  <si>
    <t>UP/I-324-05/22-01/62</t>
  </si>
  <si>
    <t>216.</t>
  </si>
  <si>
    <t>UP/I-324-05/18-01/230</t>
  </si>
  <si>
    <t>525-13/1256-19-6</t>
  </si>
  <si>
    <t>ŽIVA PRIRODA - EKO CENTAR d.o.o.</t>
  </si>
  <si>
    <t>080773185</t>
  </si>
  <si>
    <t>Jagodno 100/A, Velika Gorica</t>
  </si>
  <si>
    <t>ribnjak u Jagodnom, grad Velika Gorica, na katastarskoj čestici 251/1 u k.o. Ribnica</t>
  </si>
  <si>
    <t>HRVAQU000415</t>
  </si>
  <si>
    <t>katastarska čestica 251/1 u k.o. Ribnica</t>
  </si>
  <si>
    <r>
      <t>šaran (</t>
    </r>
    <r>
      <rPr>
        <i/>
        <sz val="11"/>
        <rFont val="Calibri"/>
        <family val="2"/>
        <charset val="238"/>
        <scheme val="minor"/>
      </rPr>
      <t>Cyprinus carpio</t>
    </r>
    <r>
      <rPr>
        <sz val="11"/>
        <rFont val="Calibri"/>
        <family val="2"/>
        <charset val="238"/>
        <scheme val="minor"/>
      </rPr>
      <t>), linjak (</t>
    </r>
    <r>
      <rPr>
        <i/>
        <sz val="11"/>
        <rFont val="Calibri"/>
        <family val="2"/>
        <charset val="238"/>
        <scheme val="minor"/>
      </rPr>
      <t>Tinca tinca</t>
    </r>
    <r>
      <rPr>
        <sz val="11"/>
        <rFont val="Calibri"/>
        <family val="2"/>
        <charset val="238"/>
        <scheme val="minor"/>
      </rPr>
      <t>), karas (</t>
    </r>
    <r>
      <rPr>
        <i/>
        <sz val="11"/>
        <rFont val="Calibri"/>
        <family val="2"/>
        <charset val="238"/>
        <scheme val="minor"/>
      </rPr>
      <t>Carassius carassius</t>
    </r>
    <r>
      <rPr>
        <sz val="11"/>
        <rFont val="Calibri"/>
        <family val="2"/>
        <charset val="238"/>
        <scheme val="minor"/>
      </rPr>
      <t>), crnooka deverika (</t>
    </r>
    <r>
      <rPr>
        <i/>
        <sz val="11"/>
        <rFont val="Calibri"/>
        <family val="2"/>
        <charset val="238"/>
        <scheme val="minor"/>
      </rPr>
      <t>Ballerus sapa</t>
    </r>
    <r>
      <rPr>
        <sz val="11"/>
        <rFont val="Calibri"/>
        <family val="2"/>
        <charset val="238"/>
        <scheme val="minor"/>
      </rPr>
      <t>), manjić (</t>
    </r>
    <r>
      <rPr>
        <i/>
        <sz val="11"/>
        <rFont val="Calibri"/>
        <family val="2"/>
        <charset val="238"/>
        <scheme val="minor"/>
      </rPr>
      <t>Lota lota</t>
    </r>
    <r>
      <rPr>
        <sz val="11"/>
        <rFont val="Calibri"/>
        <family val="2"/>
        <charset val="238"/>
        <scheme val="minor"/>
      </rPr>
      <t>) i kečiga (</t>
    </r>
    <r>
      <rPr>
        <i/>
        <sz val="11"/>
        <rFont val="Calibri"/>
        <family val="2"/>
        <charset val="238"/>
        <scheme val="minor"/>
      </rPr>
      <t>Acipenser ruthenus</t>
    </r>
    <r>
      <rPr>
        <sz val="11"/>
        <rFont val="Calibri"/>
        <family val="2"/>
        <charset val="238"/>
        <scheme val="minor"/>
      </rPr>
      <t>)</t>
    </r>
  </si>
  <si>
    <t>217.</t>
  </si>
  <si>
    <t>UP/I-324-05/18-01/236</t>
  </si>
  <si>
    <t>ŠKOLJKAŠ, vl. Pero Vojvoda</t>
  </si>
  <si>
    <t>Štedrica 14, Topolo</t>
  </si>
  <si>
    <t>Malostonski zaljev, polje 191</t>
  </si>
  <si>
    <t>HRVAQU000304</t>
  </si>
  <si>
    <t>6476167,73
6476220,88
6476247,85
6476191,23</t>
  </si>
  <si>
    <t>4747804,18
4747901,09
4747884,80
4747791,64</t>
  </si>
  <si>
    <t>218.</t>
  </si>
  <si>
    <t>UP/I-324-05/18-01/237</t>
  </si>
  <si>
    <t>ANTONIO, vl. Đoni Mihočević</t>
  </si>
  <si>
    <t>Zamaslina 4, Doli</t>
  </si>
  <si>
    <t>Malostonski zaljev, polje 332</t>
  </si>
  <si>
    <t>HRVAQU000306</t>
  </si>
  <si>
    <t>6478882,00
6478959,00
6478924,00
6478846,00</t>
  </si>
  <si>
    <t>4743925,00
4743873,00
4743816,00
4743869,00</t>
  </si>
  <si>
    <t>219.</t>
  </si>
  <si>
    <t>UP/I-324-05/18-01/233</t>
  </si>
  <si>
    <t>KUNJKA, vl. Svelvad Jelčić</t>
  </si>
  <si>
    <t>Petra Zrinskog 24, Šibenik</t>
  </si>
  <si>
    <t>ušće rijeke Krke, Grad Šibenik, polje Š21</t>
  </si>
  <si>
    <t>HRVAQU000400</t>
  </si>
  <si>
    <t>5569242,96
5569149,70
5569165,20
5569257,64</t>
  </si>
  <si>
    <t>4846100,15
4846150,59
4844377,65
4846126,32</t>
  </si>
  <si>
    <t>UP/I-324-05/20-01/07</t>
  </si>
  <si>
    <t>prijenos koncesije na PLATFORMA 22 d.o.o.</t>
  </si>
  <si>
    <t>220.</t>
  </si>
  <si>
    <t>akvatorij SW strane otoka Ugljana "Pod Mrđinom", Općina Kali</t>
  </si>
  <si>
    <t>HRVAQU000485</t>
  </si>
  <si>
    <t>393667.981
393823.272
394618.829
394463.538</t>
  </si>
  <si>
    <t>4879192.511
4879318.565
4878354.360
4878228.307</t>
  </si>
  <si>
    <r>
      <t>uzgojna polja u akvatoriju SW strane otoka Ugljana "Pod Mrđinom" polje A i B, objedinjuju se u jedinstveno polje te se mijenja pozicija, povećava površina (sa 30.000 + 160.000 na 250.000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  i dozvoljena godišnja količina uzgoja  (prebačeno sa lokacije Zverinac, polje A za 680 t)</t>
    </r>
  </si>
  <si>
    <t>UP/I-324-05/20-01/21</t>
  </si>
  <si>
    <t>525-13/0729-20-2</t>
  </si>
  <si>
    <t>1.4.2020</t>
  </si>
  <si>
    <t>396632.834
396792.313
396535.848
396376.367</t>
  </si>
  <si>
    <t>4869320.618
4869199.928
4868861.031
4868981.721</t>
  </si>
  <si>
    <t>povećanje površine sa 56.250 m2 na 85.000 m2 i promjena u poziciji</t>
  </si>
  <si>
    <t>UP/I-324-05/20-01/58</t>
  </si>
  <si>
    <t>397034.728
397194.208
396937.743
396778.262</t>
  </si>
  <si>
    <t>4868926.244
486885X.554
4868466.658
4868587.348</t>
  </si>
  <si>
    <t>smanjenje dozvoljene godišnje količine uzgoja sa 750 na 70 t</t>
  </si>
  <si>
    <t>akvatorij između otočića Fulija i Kudica u Iškom kanalu, Grad Zadar</t>
  </si>
  <si>
    <t>388493,099
388711,509
388230,679
388012,459</t>
  </si>
  <si>
    <t>4877146,136
4876941,028
4876431,538
4877146,992</t>
  </si>
  <si>
    <t>UP/I-324-05/19-01/135</t>
  </si>
  <si>
    <t>Povećanje površine, izmjena pozicije i produženje datuma isteka dozvole</t>
  </si>
  <si>
    <t>UP/I-324-05/21-01/61</t>
  </si>
  <si>
    <t>221.</t>
  </si>
  <si>
    <t>UP/I-324-05/18-01/234</t>
  </si>
  <si>
    <t>BANJA, vl. Mario Franušić</t>
  </si>
  <si>
    <t>Luka 13, Ston</t>
  </si>
  <si>
    <t>Malostonski zaljev, polje 44 A1</t>
  </si>
  <si>
    <t>HRVAQU000321</t>
  </si>
  <si>
    <t>6474871,00
6474854,00
6474779,27
6474811,98</t>
  </si>
  <si>
    <t>4746910,00
4746851,28
4746898,05
4746953,18</t>
  </si>
  <si>
    <t>UP/I-324-05/22-01/63</t>
  </si>
  <si>
    <t>Malostonski zaljev, polje 44 A2</t>
  </si>
  <si>
    <t>HRVAQU000323</t>
  </si>
  <si>
    <t>6474894,00
6474900,00
6475015,50
6474966,55
6474852,18</t>
  </si>
  <si>
    <t>4746915,00
4746925,87
4746856,89
4746766,92
4746833,26</t>
  </si>
  <si>
    <t>222.</t>
  </si>
  <si>
    <t>UP/I-324-05/18-01/232</t>
  </si>
  <si>
    <t>BONACA, vl. Šime Maruna</t>
  </si>
  <si>
    <t>P. Zoranića 13, Maslemica, Jasenice</t>
  </si>
  <si>
    <t>uvala Zališće, k.o. Jasenice, Općina Jasenice</t>
  </si>
  <si>
    <t>HRVAQU000326</t>
  </si>
  <si>
    <t>5545554,009
5545740,567
5545722,546
5545535,988</t>
  </si>
  <si>
    <t>4896333,440
4896261,347
4896214,717
4896286,801</t>
  </si>
  <si>
    <r>
      <t>dagnja (</t>
    </r>
    <r>
      <rPr>
        <i/>
        <strike/>
        <sz val="11"/>
        <color rgb="FFFF0000"/>
        <rFont val="Calibri"/>
        <family val="2"/>
        <charset val="238"/>
        <scheme val="minor"/>
      </rPr>
      <t>Mytilus galloprovincialis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</si>
  <si>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UP/I-324-05/19-01/90</t>
  </si>
  <si>
    <t>223.</t>
  </si>
  <si>
    <t>UP/I-324-05/19-01/02</t>
  </si>
  <si>
    <t>PLANKTON TRADE d.o.o.</t>
  </si>
  <si>
    <t>060054527</t>
  </si>
  <si>
    <t>Stjepana Radića 2/a, Metković</t>
  </si>
  <si>
    <t>Malostonski zaljev, polje 421</t>
  </si>
  <si>
    <t>HRVAQU000328</t>
  </si>
  <si>
    <t>6457407,82
6457541,60
6457668,95
6457572,18
6457416,19</t>
  </si>
  <si>
    <t>4753468,83
4753462,03
4753381,04
4753246,29
4753365,99</t>
  </si>
  <si>
    <t>UP/I-324-05/22-01/64</t>
  </si>
  <si>
    <t>224.</t>
  </si>
  <si>
    <t>UP/I-324-05/19-01/05</t>
  </si>
  <si>
    <t>MARINUS d.o.o.</t>
  </si>
  <si>
    <t>060054529</t>
  </si>
  <si>
    <t>Mali Ston, Ston</t>
  </si>
  <si>
    <t>Malostonski zaljev, polje 404</t>
  </si>
  <si>
    <t>HRVAQU000331</t>
  </si>
  <si>
    <t>6461702,12
6461711,40
6461789,59
6461781,48</t>
  </si>
  <si>
    <t>4751527,43
4751546,13
4751502,10
4751487,34</t>
  </si>
  <si>
    <t>UP/I-324-05/22-01/65</t>
  </si>
  <si>
    <t>225.</t>
  </si>
  <si>
    <t>UP/I-324-05/19-01/04</t>
  </si>
  <si>
    <t>Malostonski zaljev, polje 226</t>
  </si>
  <si>
    <t>HRVAQU000332</t>
  </si>
  <si>
    <t>6477127,41
6477177,44
6477199,67
6477210,17
6477243,52
6477188,56</t>
  </si>
  <si>
    <t>4744223,92
4744282,93
4744256,53
4744254,07
4744224,38
4744169,00</t>
  </si>
  <si>
    <t>UP/I-324-05/22-01/66</t>
  </si>
  <si>
    <t>226.</t>
  </si>
  <si>
    <t>UP/I-324-05/19-01/06</t>
  </si>
  <si>
    <t>PRSTAC, vl. Roberto Matković</t>
  </si>
  <si>
    <t>Malostonski zaljev, polje 195</t>
  </si>
  <si>
    <t>HRVAQU000333</t>
  </si>
  <si>
    <t>6476203
6476320
6476343
6476222</t>
  </si>
  <si>
    <t>4747687
4747860
4747849
4747678</t>
  </si>
  <si>
    <t>UP/I-324-05/23-01/27</t>
  </si>
  <si>
    <t>Malostonski zaljev, polje 195A</t>
  </si>
  <si>
    <t>HRVAQU000474</t>
  </si>
  <si>
    <t>6476343,00
6476222,00
6476286,63
6476401,60</t>
  </si>
  <si>
    <t>4747849,00
4747678,00
4747638,46
4747814,16</t>
  </si>
  <si>
    <t>dodavanje nove lokacije: Malostonski zaljev, polje 195A</t>
  </si>
  <si>
    <t>UP/I-324-05/19-01/118</t>
  </si>
  <si>
    <t>598347,15
598461,69
598484,26
598366,31</t>
  </si>
  <si>
    <t>4748845,52
4749019,92
4749010,00
4748836,86</t>
  </si>
  <si>
    <t>UP/I-324-05/23-01/43</t>
  </si>
  <si>
    <t>227.</t>
  </si>
  <si>
    <t>UP/I-324-05/19-01/03</t>
  </si>
  <si>
    <t>RADINKOVIĆ, vl. Zoran Radinković</t>
  </si>
  <si>
    <t>Ploča 2, Šumet, Dubrovnik</t>
  </si>
  <si>
    <t>Malostonski zaljev, polje 331</t>
  </si>
  <si>
    <t>HRVAQU000338</t>
  </si>
  <si>
    <t>6479025,00
6479121,70
6479090,13
6478996,78</t>
  </si>
  <si>
    <t>4743850,31
4743792,95
4743753,53
4743811,72</t>
  </si>
  <si>
    <t>UP/I-324-05/22-01/67</t>
  </si>
  <si>
    <t>Malostonski zaljev, polje 238</t>
  </si>
  <si>
    <t>HRVAQU000339</t>
  </si>
  <si>
    <t>6479026,64
6478043,00
6479089,48
6479070,03</t>
  </si>
  <si>
    <t>4743857,34
4743885,74
4743858,11
4743830,02</t>
  </si>
  <si>
    <t>228.</t>
  </si>
  <si>
    <t>UP/I-324-05/19-01/07</t>
  </si>
  <si>
    <t>MAKOĆ, vl. Nikša Matković</t>
  </si>
  <si>
    <t>Put br. Mihanović 13, Ston</t>
  </si>
  <si>
    <t>Malostonski zaljev, polje 513</t>
  </si>
  <si>
    <t>HRVAQU000343</t>
  </si>
  <si>
    <t>6476516,00
6476568,00
6476548,00
6476495,00</t>
  </si>
  <si>
    <t>4747902,00
4747982,00
4747996,00
4747920,00</t>
  </si>
  <si>
    <t>UP/I-324-05/22-01/68</t>
  </si>
  <si>
    <t>Malostonski zaljev, polje 1008</t>
  </si>
  <si>
    <t>HRVAQU000475</t>
  </si>
  <si>
    <t>6475595,00
6476671,39
6476747,63
6476762,93
6475723,97
6476739,36
6476588,30
6476576,92
6476668,00
6476655,00
6476606,00
6476676,00</t>
  </si>
  <si>
    <t>4748365,00
4748277,18
4748384,72
4748475,56
4748534,25
4748555,98
4748721,68
4748700,88
4748575,00
4748556,00
4748524,00
4748462,00</t>
  </si>
  <si>
    <t>dodavanje nove lokacije: Malostonski zaljev, polje 1008</t>
  </si>
  <si>
    <t>UP/I-324-05/19-01/117</t>
  </si>
  <si>
    <t>Malostonski zaljev, polje 1009</t>
  </si>
  <si>
    <t>HRVAQU000476</t>
  </si>
  <si>
    <t>6476378,85
6476408,18
6476521,28
6476493,93</t>
  </si>
  <si>
    <t>4747551,14
4747519,45
4747646,10
4747675,13</t>
  </si>
  <si>
    <t>dodavanje nove lokacije: Malostonski zaljev, polje 1009</t>
  </si>
  <si>
    <t>598634,98
598686,63
598706,88
598656,30</t>
  </si>
  <si>
    <t>4749083,70
4749160,64
4749147,00
4749066,08</t>
  </si>
  <si>
    <t>UP//-324-05/22-01/115</t>
  </si>
  <si>
    <t>229.</t>
  </si>
  <si>
    <t>UP/I-324-05/19-01/18</t>
  </si>
  <si>
    <t>NIVIO, vl. Nivio i Gianluca Stojnić</t>
  </si>
  <si>
    <t>08320612750
60644086483</t>
  </si>
  <si>
    <t>Republika 5, Vabriga</t>
  </si>
  <si>
    <t>"Soline" kod rta Soline</t>
  </si>
  <si>
    <t>HRVAQU000344</t>
  </si>
  <si>
    <t>5389316,02
5389490,45
5389490,45
5389383,87
5389318,87
5389318,87
5389273,87
5389273,87</t>
  </si>
  <si>
    <t>5015826,36
5015874,48
5015952,38
5015936,00
5015936,00
5015908,00
5015908,00
5015893,00</t>
  </si>
  <si>
    <t>"Soline" Plićina Čivran</t>
  </si>
  <si>
    <t>HRVAQU000345</t>
  </si>
  <si>
    <t>5388819,44
5388788,21
5388952,78
5388984,02</t>
  </si>
  <si>
    <t>5015443,71
5015564,40
5015607,00
5015486,31</t>
  </si>
  <si>
    <t>HRVAQU000347</t>
  </si>
  <si>
    <t>5388488,79
5388488,79
5388688,79
5388688,79</t>
  </si>
  <si>
    <t>5014886,47
5015086,47
5015086,47
5014886,47</t>
  </si>
  <si>
    <t>"Solaris" kod rta Santa Marina</t>
  </si>
  <si>
    <t>HRVAQU000350</t>
  </si>
  <si>
    <t>5390003,90
5390003,90
5390166,73
5390166,73</t>
  </si>
  <si>
    <t>5016263,42
5016313,35
5016313,35
5016263,42</t>
  </si>
  <si>
    <t>230.</t>
  </si>
  <si>
    <t>UP/I-324-05/19-01/08</t>
  </si>
  <si>
    <t>MAESTRAL, vl. Ljubomir Franušić</t>
  </si>
  <si>
    <t>Luka 3, Ston</t>
  </si>
  <si>
    <t>Malostonski zaljev, polje 176</t>
  </si>
  <si>
    <t>HRVAQU000352</t>
  </si>
  <si>
    <t>6474980,53
6475008,00
6475096,00
6475064,10</t>
  </si>
  <si>
    <t>4746758,71
4746811,00
4746757,00
4746707,88</t>
  </si>
  <si>
    <t>UP/I-324-05/22-01/69</t>
  </si>
  <si>
    <t>231.</t>
  </si>
  <si>
    <t>UP/I-324-05/19-01/19</t>
  </si>
  <si>
    <t>IMM, vl. Anita Medić</t>
  </si>
  <si>
    <t>Vale 8, Blace</t>
  </si>
  <si>
    <t>H1-Škoj, općina Slivno</t>
  </si>
  <si>
    <t>HRVAQU000356</t>
  </si>
  <si>
    <t>6456670,93
6456771,95
6456809,25
6456708,23</t>
  </si>
  <si>
    <t>4762262,46
4762216,46
4762298,37
4762344,37</t>
  </si>
  <si>
    <t>UP/I-324-05/22-01/143</t>
  </si>
  <si>
    <t>232.</t>
  </si>
  <si>
    <t>UP/I-324-05/19-01/11</t>
  </si>
  <si>
    <t xml:space="preserve">ŠKRABO PROMET d.o.o. </t>
  </si>
  <si>
    <t>090001826</t>
  </si>
  <si>
    <t>Donji Zaton 13, Zaton Doli-Ston</t>
  </si>
  <si>
    <t>Malostonski zaljev, polje 63</t>
  </si>
  <si>
    <t>HRVAQU000357</t>
  </si>
  <si>
    <t>6479371
6479356
6479367
6479404
6479428</t>
  </si>
  <si>
    <t>4743400
4743383
4743358
4743327
4743358</t>
  </si>
  <si>
    <t>UP/I-324-05/23-01/28</t>
  </si>
  <si>
    <t>233.</t>
  </si>
  <si>
    <t>UP/I-324-05/19-01/20</t>
  </si>
  <si>
    <t>ČIKATO, vl. Vlaho Čikato</t>
  </si>
  <si>
    <t>Stupa 16, Topolo</t>
  </si>
  <si>
    <t>Malostonski zaljev, polje 525</t>
  </si>
  <si>
    <t>HRVAQU000358</t>
  </si>
  <si>
    <t>6476171,00
6476207,00
6476261,00
6476219,00</t>
  </si>
  <si>
    <t>4748133,00
4748106,00
4748199,00
4748221,00</t>
  </si>
  <si>
    <t>UP/I-324-05/22-01/70</t>
  </si>
  <si>
    <t>234.</t>
  </si>
  <si>
    <t>UP/I-324-05/18-01/215</t>
  </si>
  <si>
    <t>525-13/1256-19-4</t>
  </si>
  <si>
    <t>IVIĆ, vl. Josipa Ivić</t>
  </si>
  <si>
    <t>Krste Stošića 1, Šibenik</t>
  </si>
  <si>
    <t>ušće rijeke Krke-Grad Šibenik, polje Š15</t>
  </si>
  <si>
    <t>HRVAQU000360</t>
  </si>
  <si>
    <t>448603,69
448644,27
448667,54
448734,43
448713,33
448668,75
448643,00</t>
  </si>
  <si>
    <t>4845870,62
4845909,32
4845886,75
4845820,17
4845801,97
4845819,74
4845827,45</t>
  </si>
  <si>
    <t>UP/I-324-05/23-01/59</t>
  </si>
  <si>
    <t>ušće rijeke Krke-Grad Šibenik, polje Š16</t>
  </si>
  <si>
    <t>HRVAQU000361</t>
  </si>
  <si>
    <t>448525,12
448562,79
448644,27
448603,69
448581,34</t>
  </si>
  <si>
    <t>4845951,42
4845991,20
4845909,32
4845870,62
4845894,96</t>
  </si>
  <si>
    <t>235.</t>
  </si>
  <si>
    <t>UP/I-324-05/19-01/23</t>
  </si>
  <si>
    <t>TRITON TRADE d.o.o.</t>
  </si>
  <si>
    <t>060114390</t>
  </si>
  <si>
    <t>Put Malog Stona 3, Ston</t>
  </si>
  <si>
    <t>Malostonski zaljev, polje 380</t>
  </si>
  <si>
    <t>HRVAQU000364</t>
  </si>
  <si>
    <t>6477490,93
6477421,90
6477428,22
6477497,73</t>
  </si>
  <si>
    <t>4743898,21
4743964,75
4743971,55
4743907,92</t>
  </si>
  <si>
    <t>UP/I-324-05/22-01/71</t>
  </si>
  <si>
    <t>236.</t>
  </si>
  <si>
    <t>UP/I-324-05/19-01/13</t>
  </si>
  <si>
    <t>SANTA MARINA VABRIGA, vl. Patricija Crevatin</t>
  </si>
  <si>
    <t>99854158886</t>
  </si>
  <si>
    <t>Argonautska 16, Pula</t>
  </si>
  <si>
    <t>plićina Čivran - uvala "Marčanela"</t>
  </si>
  <si>
    <t>HRVAQU000366</t>
  </si>
  <si>
    <r>
      <t>m</t>
    </r>
    <r>
      <rPr>
        <vertAlign val="superscript"/>
        <sz val="11"/>
        <color rgb="FFFF0000"/>
        <rFont val="Calibri"/>
        <family val="2"/>
        <charset val="238"/>
        <scheme val="minor"/>
      </rPr>
      <t>2</t>
    </r>
  </si>
  <si>
    <t>5388768,80
5388868,24
5388762,46
5388861,88</t>
  </si>
  <si>
    <t>5015282,16
5015271,60
5015222,50
5015211,74</t>
  </si>
  <si>
    <r>
      <t>dagnja (</t>
    </r>
    <r>
      <rPr>
        <i/>
        <sz val="11"/>
        <color rgb="FFFF0000"/>
        <rFont val="Calibri"/>
        <family val="2"/>
        <charset val="238"/>
        <scheme val="minor"/>
      </rPr>
      <t>Mytilus galloprovincialis</t>
    </r>
    <r>
      <rPr>
        <sz val="11"/>
        <color rgb="FFFF0000"/>
        <rFont val="Calibri"/>
        <family val="2"/>
        <charset val="238"/>
        <scheme val="minor"/>
      </rPr>
      <t>)</t>
    </r>
  </si>
  <si>
    <t>promjena vlasnika obrta iz 'Darko Licul, OIB: 93545171828' u 'Patricija Crevatin, OIB: 99854158886'</t>
  </si>
  <si>
    <t>UP/I-324-05/24-01/37</t>
  </si>
  <si>
    <t>UP/I-324-05/25-01/4</t>
  </si>
  <si>
    <t>237.</t>
  </si>
  <si>
    <t>UP/I-324-05/19-01/24</t>
  </si>
  <si>
    <t>LANTERNA, vl. Mislav Rončević</t>
  </si>
  <si>
    <t>Ulica Velebitska 16, Jasenice, Rovanjska</t>
  </si>
  <si>
    <t>zapadno od mjesta Rovanjska, na ulazu u Novsko ždrilo, Općina Jasenice</t>
  </si>
  <si>
    <t>HRVAQU000368</t>
  </si>
  <si>
    <t>421958,59
421923,48
422067,35
422102,46
422062,95
422066,85
422063,09
422059,19</t>
  </si>
  <si>
    <t>4901235,14
4901206,99
4901027,54
4901055,69
4901104,98
4901108,11
4901112,79
4901109,66</t>
  </si>
  <si>
    <t>238.</t>
  </si>
  <si>
    <t>UP/I-324-05/19-01/15</t>
  </si>
  <si>
    <t>MERI, vl. Maro Franušić</t>
  </si>
  <si>
    <t>Malostonski zaljev, polje 307</t>
  </si>
  <si>
    <t>HRVAQU000370</t>
  </si>
  <si>
    <t>6477439,85
6477470,32
6477549,60
6477519,13</t>
  </si>
  <si>
    <t>4744634,66
4744674,30
4744613,37
4744573,72</t>
  </si>
  <si>
    <t>UP/I-324-05/22-01/72</t>
  </si>
  <si>
    <t>Malostonski zaljev, polje 172</t>
  </si>
  <si>
    <t>HRVAQU000371</t>
  </si>
  <si>
    <t>6474456,00
6474488,00
6474643,00
6474595,00</t>
  </si>
  <si>
    <t>4746509,00
4746573,00
4746492,00
4746439,00</t>
  </si>
  <si>
    <t>Malostonski zaljev, polje 531</t>
  </si>
  <si>
    <t>HRVAQU000372</t>
  </si>
  <si>
    <t>6474593,00
6474633,00
6474550,00
6474509,01</t>
  </si>
  <si>
    <t>4747181,00
4747239,00
4747311,00
4747251,01</t>
  </si>
  <si>
    <t>Malostonski zaljev, polje 392</t>
  </si>
  <si>
    <t>HRVAQU000373</t>
  </si>
  <si>
    <t>6462090,12
6462095,71
6462142,39
6462136,80</t>
  </si>
  <si>
    <t>4751319,18
4751327,47
4751296,03
4751287,74</t>
  </si>
  <si>
    <t>239.</t>
  </si>
  <si>
    <t>UP/I-324-05/19-01/34</t>
  </si>
  <si>
    <t>akvatorij uvale Movar, k.o. Sevid , Općina Rogoznica, ribogojilišno polje 1</t>
  </si>
  <si>
    <t>UP/I-324-05/21-01/14</t>
  </si>
  <si>
    <t>prijenos koncesije na društvo MARINEX &amp; CO d.o.o.</t>
  </si>
  <si>
    <t>240.</t>
  </si>
  <si>
    <t>UP/I-324-05/19-01/36</t>
  </si>
  <si>
    <t>DAGNJE KNEŽEVIĆ, vl. Enea Knežević</t>
  </si>
  <si>
    <t>Ulica II 37, Poljica-Brig, Nin</t>
  </si>
  <si>
    <t>Novigradsko more, južno od utoka rijeke Zrmanje</t>
  </si>
  <si>
    <t>HRVAQU000379</t>
  </si>
  <si>
    <t>5547589,10
5547682,94
5547638,78
5547544,94</t>
  </si>
  <si>
    <t>4894888,64
4894712,02
4894688,56
4894865,18</t>
  </si>
  <si>
    <t>UP/I-324-05/23-01/87</t>
  </si>
  <si>
    <t>241.</t>
  </si>
  <si>
    <t>UP/I-324-05/19-01/43</t>
  </si>
  <si>
    <t>BRODOGRADNJA DUŽEVIĆ d.o.o</t>
  </si>
  <si>
    <t>090023949</t>
  </si>
  <si>
    <t>Luka 14, Ston</t>
  </si>
  <si>
    <t>Malostonski zaljev, polje 170</t>
  </si>
  <si>
    <t>HRVAQU000382</t>
  </si>
  <si>
    <t>6474238,21
6474265,43
6474319,15
6474294,79</t>
  </si>
  <si>
    <t>4747005,27
4747023,65
4746966,61
4746943,22</t>
  </si>
  <si>
    <t>Malostonski zaljev, polje 342</t>
  </si>
  <si>
    <t>HRVAQU000383</t>
  </si>
  <si>
    <t>6475333,98
6475412,45
6475407,30
6475330,32</t>
  </si>
  <si>
    <t>4747060,15
4747023,88
4747013,81
4747050,02</t>
  </si>
  <si>
    <t>242.</t>
  </si>
  <si>
    <t>UP/I-324-05/19-01/44</t>
  </si>
  <si>
    <t>GIUSEPINA, vl. Ivo Radibratović</t>
  </si>
  <si>
    <t>Zamaslina 6, Zaton Doli-Ston</t>
  </si>
  <si>
    <t>Malostonski zaljev, polje 314</t>
  </si>
  <si>
    <t>HRVAQU000384</t>
  </si>
  <si>
    <t>6478023,00
6478061,00
6478144,00
6478106,00</t>
  </si>
  <si>
    <t>4744076,00
4744133,00
4744076,00
4744021,00</t>
  </si>
  <si>
    <t>Malostonski zaljev, polje 315</t>
  </si>
  <si>
    <t>HRVAQU000385</t>
  </si>
  <si>
    <t>6478076,00
6478090,00
6478199,00
6478158,00
6478106,00</t>
  </si>
  <si>
    <t>4744200,00
4744215,00
4744124,00
4744079,00
4744137,00</t>
  </si>
  <si>
    <t>243.</t>
  </si>
  <si>
    <t>UP/I-324-05/19-01/57</t>
  </si>
  <si>
    <t>MARIDAGNJA, vl. Mirela Dedić</t>
  </si>
  <si>
    <t>68004162707</t>
  </si>
  <si>
    <t>Rudarska 19/3, Labin</t>
  </si>
  <si>
    <t>Raški zaljev, "Pod Ulike", Općina Diminići</t>
  </si>
  <si>
    <t>HRVAQU000386</t>
  </si>
  <si>
    <t>5427607,00
5427607,00
5427587,00
5427587,00</t>
  </si>
  <si>
    <t>4984661,90
4984845,30
4984945,30
4984845,30</t>
  </si>
  <si>
    <t>promjena vlasnika obrta iz Dževad Dedić OIB: 92787343686" u "Mirela Dedić OIB: 68004162707"</t>
  </si>
  <si>
    <t>UP/I-324-05/23-01/98</t>
  </si>
  <si>
    <t>Raški zaljev, kod rta Rtac, Općina Trget</t>
  </si>
  <si>
    <t>HRVAQU000387</t>
  </si>
  <si>
    <t>5425871,90
5425885,10
5425960,00
5425946,70</t>
  </si>
  <si>
    <t>4984661,90
4984676,90
4984610,50
4984595,60</t>
  </si>
  <si>
    <t>244.</t>
  </si>
  <si>
    <t>UP/I-324-05/19-01/35</t>
  </si>
  <si>
    <t>POLJOPRIVREDNA ZADRUGA SLOGA</t>
  </si>
  <si>
    <t>070006399</t>
  </si>
  <si>
    <t>Varaždinska 7, Novi Marof</t>
  </si>
  <si>
    <t>ribnjak Topličica, na katastarskoj čestici broj 1805 u k.o. Donje Makojišće</t>
  </si>
  <si>
    <t>HRVAQU000388</t>
  </si>
  <si>
    <t>katastarska čestica broj 1805 u k.o. Donje Makojišće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</si>
  <si>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Hypophthalmichtys nobilis</t>
    </r>
    <r>
      <rPr>
        <sz val="11"/>
        <color theme="1"/>
        <rFont val="Calibri"/>
        <family val="2"/>
        <charset val="238"/>
        <scheme val="minor"/>
      </rPr>
      <t>) i bijeli glavaš (</t>
    </r>
    <r>
      <rPr>
        <i/>
        <sz val="11"/>
        <color theme="1"/>
        <rFont val="Calibri"/>
        <family val="2"/>
        <charset val="238"/>
        <scheme val="minor"/>
      </rPr>
      <t>Hypophthalmichtys molitrix</t>
    </r>
    <r>
      <rPr>
        <sz val="11"/>
        <color theme="1"/>
        <rFont val="Calibri"/>
        <family val="2"/>
        <charset val="238"/>
        <scheme val="minor"/>
      </rPr>
      <t>)</t>
    </r>
  </si>
  <si>
    <t>245.</t>
  </si>
  <si>
    <t>UP/I-324-05/19-01/45</t>
  </si>
  <si>
    <t>MARINERO, vl. Mile Ćoran</t>
  </si>
  <si>
    <t>96043011342
28480298980</t>
  </si>
  <si>
    <t>Novo naselje 98, Bilice</t>
  </si>
  <si>
    <t>ušće rijeke Krke, Grad Šibenik, polje Š33</t>
  </si>
  <si>
    <t>HRVAQU000389</t>
  </si>
  <si>
    <t>447580,40
447621,76
447621,76
447589,81
447546,09</t>
  </si>
  <si>
    <t>4848862,42
4848842,77
4848842,77
4848754,20
4848770,03</t>
  </si>
  <si>
    <t>promjena vlasnika obrta (iz Frane Kalauz u Matea Kalauz i Marko Ćoran) te pozicije i površine lokacije uzgoja te produljenje datuma isteka dozvole</t>
  </si>
  <si>
    <t>UP/I-324-05/23-01/71</t>
  </si>
  <si>
    <t>promjena vlasnika obrta iz Matea Kalauz u Mile Ćoran</t>
  </si>
  <si>
    <t>UP/I-324-05/24-01/65</t>
  </si>
  <si>
    <t>promjena vlasnika obrta odnosno brisanje vlasnika Marko Ćoran, OIB: 96043011342</t>
  </si>
  <si>
    <t>UP/I-324-05/25-01/22</t>
  </si>
  <si>
    <t>246.</t>
  </si>
  <si>
    <t>UP/I-324-05/19-01/46</t>
  </si>
  <si>
    <t>28480298980</t>
  </si>
  <si>
    <t>ušće rijeke Krke, Grad Šibenik, polje Š19</t>
  </si>
  <si>
    <t>HRVAQU000390</t>
  </si>
  <si>
    <t>448191,56
448211,46
448285,27
448271,45</t>
  </si>
  <si>
    <t>4846313,32
4846332,66
4846262,34
4846244,30</t>
  </si>
  <si>
    <t>UP/I-324-05/23-01/72</t>
  </si>
  <si>
    <t>UP/I-324-05/24-01/66</t>
  </si>
  <si>
    <t>UP/I-324-05/25-01/23</t>
  </si>
  <si>
    <t>247.</t>
  </si>
  <si>
    <t>UP/I-324-05/19-01/50</t>
  </si>
  <si>
    <t>PIPO PUČIŠĆA, vl. Katja Eterović</t>
  </si>
  <si>
    <t>Trg Ciprijana Žuvetića 2, Pučišća</t>
  </si>
  <si>
    <t>predio uvala Luke, rt Križan-uvala Vrilo, otok Brač, dio k.o. Pučišća</t>
  </si>
  <si>
    <t>HRVAQU000453</t>
  </si>
  <si>
    <t>6403063,00
6403083,00
6403083,00
6403063,00</t>
  </si>
  <si>
    <t>4800211,00
4800211,00
4800121,00
4800121,00</t>
  </si>
  <si>
    <t>UP/I-324-05/21-01/29</t>
  </si>
  <si>
    <t>sporazumni raskid koncesije</t>
  </si>
  <si>
    <t>248.</t>
  </si>
  <si>
    <t>UP/I-324-05/19-01/51</t>
  </si>
  <si>
    <t>VELE MARE d.o.o.</t>
  </si>
  <si>
    <t>080891751</t>
  </si>
  <si>
    <t>Krešimira Purića 21, Samobor</t>
  </si>
  <si>
    <t>jugoistočno od mjesta Seline u Velebitskom kanalu, na području akvatorija od Modriča do rta Pisak, Općina Starigrad, udaljenosti više od 300 m od obale</t>
  </si>
  <si>
    <t>HRVAQU000454</t>
  </si>
  <si>
    <t>5541901,28
5542071,59
5541977,89
5541807,58</t>
  </si>
  <si>
    <t>4902662,71
4902479,71
4902392,51
4902575,51</t>
  </si>
  <si>
    <t>produljenje datuma važenja</t>
  </si>
  <si>
    <t>UP/I-324-05/24-01/40</t>
  </si>
  <si>
    <t>UP/I-324-05/25-01/29</t>
  </si>
  <si>
    <t>jugoistočno od mjesta Seline u Velebitskom kanalu, na području akvatorija od Modriča do rta Pisak, Općina Starigrad, udaljenosti manje od 300 m od obale</t>
  </si>
  <si>
    <t>HRVAQU000455</t>
  </si>
  <si>
    <t>421678,48
421958,42
421922,48
421642,53</t>
  </si>
  <si>
    <t>4903681,09
4903573,25
4903479,94
4903587,78</t>
  </si>
  <si>
    <t>421770,99
421937,93
421842,65
421675,71</t>
  </si>
  <si>
    <t>4903484,00
4903297,91
4903212,44
4903398,53</t>
  </si>
  <si>
    <t>ponovni upis lokacije radi produženja Ugovora o koncesiji</t>
  </si>
  <si>
    <t>UP/I-324-05/25-01/37</t>
  </si>
  <si>
    <t>produljenje roka i promjene koordinata uslijed novog Ugovora o koncesiji</t>
  </si>
  <si>
    <t>UP/I-324-05/25-01/48</t>
  </si>
  <si>
    <t>249.</t>
  </si>
  <si>
    <t>UP/I-324-05/19-01/55</t>
  </si>
  <si>
    <t>Malostonski zaljev, polje 41b</t>
  </si>
  <si>
    <t>HRVAQU000391</t>
  </si>
  <si>
    <t>6477719
6477722
6477714
6477712
6477705
6477700
6477686
6477671
6477668
6477668
6477685
6477706</t>
  </si>
  <si>
    <t>4744227
4744231
4744242
4744258
4744272
4744275
4744282
4744276
4744273
4744258
4744243
4744232</t>
  </si>
  <si>
    <t>UP/I-324-05/23-01/29</t>
  </si>
  <si>
    <t>250.</t>
  </si>
  <si>
    <t>UP/I-324-05/19-01/54</t>
  </si>
  <si>
    <t>Malostonski zaljev, polje 41c</t>
  </si>
  <si>
    <t>HRVAQU000392</t>
  </si>
  <si>
    <t>6476926
6476921
6476925
6476900
6476887
6476879
6476860
6476856
6476867
6476874</t>
  </si>
  <si>
    <t>4744570
4744567
4744564
4744531
4744534
4744522
4744517
4744521
4744533
4744526</t>
  </si>
  <si>
    <t>UP/I-324-05/23-01/30</t>
  </si>
  <si>
    <t>251.</t>
  </si>
  <si>
    <t>UP/I-324-05/19-01/56</t>
  </si>
  <si>
    <t>ZEC, vl. Mare Zec</t>
  </si>
  <si>
    <t>Njive 4, Podbrežje</t>
  </si>
  <si>
    <t>Malostonski zaljev, polje 511</t>
  </si>
  <si>
    <t>HRVAQU000393</t>
  </si>
  <si>
    <t>6476932,00
6476940,00
6476855,00
6476863,00</t>
  </si>
  <si>
    <t>4748056,00
4748050,00
4747945,00
4747939,00</t>
  </si>
  <si>
    <t>UP/I-324-05/22-01/73</t>
  </si>
  <si>
    <t>252.</t>
  </si>
  <si>
    <t>UP/I-324-05/19-01/52</t>
  </si>
  <si>
    <t>FINVEST CORP d.d.</t>
  </si>
  <si>
    <t>040014910</t>
  </si>
  <si>
    <t>Ivana Gorana Kovačića 24, Čabar</t>
  </si>
  <si>
    <t>ribogojilište Mandli na katastarskim česticama broj 1901/1 i 1901/2 u k.o. Plešce, u Gradu Čabru</t>
  </si>
  <si>
    <t>HRVAQU000394</t>
  </si>
  <si>
    <t>katastarskim česticama broj 1901/1 i 1901/2 u k.o. Plešce, u Gradu Čabru</t>
  </si>
  <si>
    <r>
      <t>kalifornijska pastrva (</t>
    </r>
    <r>
      <rPr>
        <i/>
        <strike/>
        <sz val="11"/>
        <color rgb="FFFF0000"/>
        <rFont val="Calibri"/>
        <family val="2"/>
        <charset val="238"/>
        <scheme val="minor"/>
      </rPr>
      <t>Oncorhynchus mykiss</t>
    </r>
    <r>
      <rPr>
        <strike/>
        <sz val="11"/>
        <color rgb="FFFF0000"/>
        <rFont val="Calibri"/>
        <family val="2"/>
        <charset val="238"/>
        <scheme val="minor"/>
      </rPr>
      <t xml:space="preserve">) </t>
    </r>
  </si>
  <si>
    <t>UP/I-324-05/22-01/11</t>
  </si>
  <si>
    <t>sporazumni raskid ugovora o korištenju kopnenih voda za obavljanje djelatnosti  akvakulture</t>
  </si>
  <si>
    <t>253.</t>
  </si>
  <si>
    <t>UP/I-324-05/19-01/59</t>
  </si>
  <si>
    <t>BEZEK, vl. Vinko Bezek</t>
  </si>
  <si>
    <t>Dubrava, Putniković</t>
  </si>
  <si>
    <t>Malostonski zaljev, polje 79</t>
  </si>
  <si>
    <t>HRVAQU000395</t>
  </si>
  <si>
    <t>6458913
6458925
6458903
6458885
6461885
6461886
6461849
6458926</t>
  </si>
  <si>
    <t>4751832
4751833
4751974
4751970
4751808
4751807
4751827
4751826</t>
  </si>
  <si>
    <t>promjena vlasnika obrta iz "Zoran Bezek, OIB: 24011888396" u "Vinko Bezek, OIB: 82090863643"</t>
  </si>
  <si>
    <t>UP/I-324-05/21-01/56</t>
  </si>
  <si>
    <t>19.08.2021.</t>
  </si>
  <si>
    <t>UP/I-324-05/23-01/31</t>
  </si>
  <si>
    <t>Malostonski zaljev, polje 57</t>
  </si>
  <si>
    <t>HRVAQU000396</t>
  </si>
  <si>
    <t>6458587
6458574
6458581
6458594</t>
  </si>
  <si>
    <t>4752280
4752269
4752243
4752248</t>
  </si>
  <si>
    <t>254.</t>
  </si>
  <si>
    <t>UP/I-324-05/19-01/60</t>
  </si>
  <si>
    <t>KORAĆ, vl. Nikolina Korać</t>
  </si>
  <si>
    <t>Prijevor gornji 1, Prijevor, Mokošica</t>
  </si>
  <si>
    <t>6472091,00
6472178,00
6472069,00
6472156,00</t>
  </si>
  <si>
    <t>4747487,00
4747438,00
4747488,00
4747400,00</t>
  </si>
  <si>
    <t>UP/I-324-05/22-01/118</t>
  </si>
  <si>
    <t>prijenos Ugovora o koncesiji na obrt  MUŠULA</t>
  </si>
  <si>
    <t>255.</t>
  </si>
  <si>
    <t>UP/I-324-05/19-01/61</t>
  </si>
  <si>
    <t>CORTINA d.o.o.</t>
  </si>
  <si>
    <t>Franje Račkog 11, Zadar</t>
  </si>
  <si>
    <t>jugoistočno dio Velebitskog kanala, 1300 m sjeverozapadno o mjesta Modrič u k.o. Seline, Općina Starigrad</t>
  </si>
  <si>
    <t>HRVAQU000397</t>
  </si>
  <si>
    <t>5542193,48
5542348,01
5542260,13
5542135,12</t>
  </si>
  <si>
    <t>4902864,75
4902744,42
4902655,23
4902756,38</t>
  </si>
  <si>
    <t>UP/I-324-05/20-01/41</t>
  </si>
  <si>
    <t>256.</t>
  </si>
  <si>
    <t>UP/I-324-05/19-01/64</t>
  </si>
  <si>
    <t>LUKAR PROJEKT d.o.o.</t>
  </si>
  <si>
    <t>Matije Gupca 32, Zadar</t>
  </si>
  <si>
    <t>između otočića Lukara i otoka Paga u Maunskom kanalu, k.o. Pag, Grad Pag</t>
  </si>
  <si>
    <t>HRVAQU000457</t>
  </si>
  <si>
    <t>5500202,26
5500328,00
5500364,55
5500238,81</t>
  </si>
  <si>
    <t>4921582,06
4921426,53
4921456,07
4921611,61</t>
  </si>
  <si>
    <r>
      <t>dagnja (</t>
    </r>
    <r>
      <rPr>
        <i/>
        <strike/>
        <sz val="11"/>
        <color rgb="FFFF0000"/>
        <rFont val="Calibri"/>
        <family val="2"/>
        <charset val="238"/>
        <scheme val="minor"/>
      </rPr>
      <t>Mytilus galloprovincialis</t>
    </r>
    <r>
      <rPr>
        <strike/>
        <sz val="11"/>
        <color rgb="FFFF0000"/>
        <rFont val="Calibri"/>
        <family val="2"/>
        <charset val="238"/>
        <scheme val="minor"/>
      </rPr>
      <t>), kamenica (</t>
    </r>
    <r>
      <rPr>
        <i/>
        <strike/>
        <sz val="11"/>
        <color rgb="FFFF0000"/>
        <rFont val="Calibri"/>
        <family val="2"/>
        <charset val="238"/>
        <scheme val="minor"/>
      </rPr>
      <t>Ostrea edulis</t>
    </r>
    <r>
      <rPr>
        <strike/>
        <sz val="11"/>
        <color rgb="FFFF0000"/>
        <rFont val="Calibri"/>
        <family val="2"/>
        <charset val="238"/>
        <scheme val="minor"/>
      </rPr>
      <t>) i jakovljeva kapica (</t>
    </r>
    <r>
      <rPr>
        <i/>
        <strike/>
        <sz val="11"/>
        <color rgb="FFFF0000"/>
        <rFont val="Calibri"/>
        <family val="2"/>
        <charset val="238"/>
        <scheme val="minor"/>
      </rPr>
      <t>Pecten jacobeus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</si>
  <si>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UP/I-324-05/19-01/102</t>
  </si>
  <si>
    <t>257.</t>
  </si>
  <si>
    <t>UP/I-324-05/19-01/63</t>
  </si>
  <si>
    <t>DAGNJA-MAR, vl. Nihad Malagić</t>
  </si>
  <si>
    <t>Tršćanska 5, Pula</t>
  </si>
  <si>
    <t>"Soline" - plićina Čivran, Općina Tar-Vabriga</t>
  </si>
  <si>
    <t>HRVAQU000458</t>
  </si>
  <si>
    <t>5388732,74
5388717,44
5388986,53
5389001,83</t>
  </si>
  <si>
    <t>5015347,84
5015406,98
5015476,62
5015417,49</t>
  </si>
  <si>
    <t>258.</t>
  </si>
  <si>
    <t>UP/I-324-05/19-01/27</t>
  </si>
  <si>
    <t>Proizvodno uslužna zadruga SVETI IVAN</t>
  </si>
  <si>
    <t>090028282</t>
  </si>
  <si>
    <t>01013085491</t>
  </si>
  <si>
    <t>Lazetina 7, Blace</t>
  </si>
  <si>
    <t>Općina Slivno, H1-Škoj</t>
  </si>
  <si>
    <t>HRVAQU000459</t>
  </si>
  <si>
    <t>6456772,575
6456843,495
6456849,495
6456772,575</t>
  </si>
  <si>
    <t>4762337,158
4762337,158
4762467,158
4762467,158</t>
  </si>
  <si>
    <t>UP/I-324-05/22-01/10</t>
  </si>
  <si>
    <t>259.</t>
  </si>
  <si>
    <t>UP/I-324-05/19-01/12</t>
  </si>
  <si>
    <t>SARGUS zadruga</t>
  </si>
  <si>
    <t>040109368</t>
  </si>
  <si>
    <t>Vladimira Nazora 6, Umag</t>
  </si>
  <si>
    <t>Savudrijska vala, Grad Buje, područje B</t>
  </si>
  <si>
    <t>HRVAQU000460</t>
  </si>
  <si>
    <t>5388426,00
5388491,33
5388562,86
5388497,52</t>
  </si>
  <si>
    <t>5039126,00
5039187,90
5039112,40
5039050,50</t>
  </si>
  <si>
    <t>Savudrijska vala, Grad Buje, područje C</t>
  </si>
  <si>
    <t>HRVAQU000461</t>
  </si>
  <si>
    <t>5388672,00
5388719,60
5388788,52
5388740,92</t>
  </si>
  <si>
    <t>5038915,00
5038966,32
5038902,40
5038851,07</t>
  </si>
  <si>
    <t>Savudrijska vala, Grad Buje, područje D</t>
  </si>
  <si>
    <t>HRVAQU000462</t>
  </si>
  <si>
    <t>5388803,00
5388840,08
5388912,83
5388875,75</t>
  </si>
  <si>
    <t>5038798,00
5038843,31
5038783,79
5038738,47</t>
  </si>
  <si>
    <t>Savudrijska vala, istočno od rta Sv. Petar cca 500 metara od obale</t>
  </si>
  <si>
    <t>HRVAQU000463</t>
  </si>
  <si>
    <t>5388283,23
5388225,31
5388298,92
5388356,84</t>
  </si>
  <si>
    <t>5039600,36
5039537,39
5039469,70
5039532,67</t>
  </si>
  <si>
    <t>Savudrijska vala, lokacija Kanegra</t>
  </si>
  <si>
    <t>HRVAQU000464</t>
  </si>
  <si>
    <t>270953,77
271030,99
270867,46
270980,24</t>
  </si>
  <si>
    <t>5042731,20
5042667,66
5042590,44
5042653,97</t>
  </si>
  <si>
    <t>Savudrijska vala, Grad Buje, lokacija 1</t>
  </si>
  <si>
    <t>HRVAQU000477</t>
  </si>
  <si>
    <t>5388942
5389009
5389083
5389017</t>
  </si>
  <si>
    <t>5038655
5038729
5038662
5038588</t>
  </si>
  <si>
    <t>10 t dagnji i 1 t kamenica (prihvat mlađi)</t>
  </si>
  <si>
    <t>Dodana nova lokacija: Savudrijska vala, Grad Buje, lokacija 1</t>
  </si>
  <si>
    <t>UP/I-324-05/19-01/113</t>
  </si>
  <si>
    <t>Savudrijska vala, Grad Buje, lokacija 2</t>
  </si>
  <si>
    <t>HRVAQU000478</t>
  </si>
  <si>
    <t>5387989
5388056
5388130
5388064</t>
  </si>
  <si>
    <t>5039512
5039587
5039520
5039445</t>
  </si>
  <si>
    <t>Dodana nova lokacija: Savudrijska vala, Grad Buje, lokacija 2</t>
  </si>
  <si>
    <t>260.</t>
  </si>
  <si>
    <t>UP/I-324-05/19-01/65</t>
  </si>
  <si>
    <t>AGRO RIBARSKA-ZADRUGA BRANITELJA</t>
  </si>
  <si>
    <t>09291633011</t>
  </si>
  <si>
    <t>Prosika 26, Betina (Općina Tisno)</t>
  </si>
  <si>
    <t>jugoistočno od uvale Prosika k.o. Murter-Betina, Općina Tisno</t>
  </si>
  <si>
    <t>HRVAQU000465</t>
  </si>
  <si>
    <t>5550792,83
5550811,88
5550778,33
5550759,28</t>
  </si>
  <si>
    <t>4855194,29
4855188,19
4855083,43
4855089,53</t>
  </si>
  <si>
    <t>dio morskog akvatorija pod Tušćicom (Kekine skale), Općina Tisno</t>
  </si>
  <si>
    <t>HRVAQU000466</t>
  </si>
  <si>
    <t>5551054,18
5551113,95
5551104,71
5551044,95</t>
  </si>
  <si>
    <t>4854833,80
4854741,45
4854735,48
4854827,82</t>
  </si>
  <si>
    <t>261.</t>
  </si>
  <si>
    <t>UP/I-324-05/18-01/214</t>
  </si>
  <si>
    <t>RITTERMAN d.o.o.</t>
  </si>
  <si>
    <t>060094439</t>
  </si>
  <si>
    <t>Kralja Zvonimira 78, Solin</t>
  </si>
  <si>
    <t>ribnjak na katastarskim česticama broj 3473/1 i 3473/2 z.k. uložak 2715 k.o. Solin, u katastarskom operatu evidentirane kao k.č.br. 6702/1 i 6702/2</t>
  </si>
  <si>
    <t>HRVAQU000427</t>
  </si>
  <si>
    <t xml:space="preserve"> katastarske čestice broj 3473/1 i 3473/2 z.k. uložak 2715 k.o. Solin, u katastarskom operatu evidentirane kao k.č.br. 6702/1 i 6702/2</t>
  </si>
  <si>
    <r>
      <t>kalifornijska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), potočna pastrva (</t>
    </r>
    <r>
      <rPr>
        <i/>
        <sz val="11"/>
        <color theme="1"/>
        <rFont val="Calibri"/>
        <family val="2"/>
        <charset val="238"/>
        <scheme val="minor"/>
      </rPr>
      <t>Salmo trutta</t>
    </r>
    <r>
      <rPr>
        <sz val="11"/>
        <color theme="1"/>
        <rFont val="Calibri"/>
        <family val="2"/>
        <charset val="238"/>
        <scheme val="minor"/>
      </rPr>
      <t>), mekousna pastrva (</t>
    </r>
    <r>
      <rPr>
        <i/>
        <sz val="11"/>
        <color theme="1"/>
        <rFont val="Calibri"/>
        <family val="2"/>
        <charset val="238"/>
        <scheme val="minor"/>
      </rPr>
      <t>Salmothymus obtusirostris</t>
    </r>
    <r>
      <rPr>
        <sz val="11"/>
        <color theme="1"/>
        <rFont val="Calibri"/>
        <family val="2"/>
        <charset val="238"/>
        <scheme val="minor"/>
      </rPr>
      <t>)</t>
    </r>
  </si>
  <si>
    <t>262.</t>
  </si>
  <si>
    <t>UP/I-324-05/19-01/80</t>
  </si>
  <si>
    <t>Malostonski zaljev, polje 8</t>
  </si>
  <si>
    <t>HRVAQU000403</t>
  </si>
  <si>
    <t>6477837,00
6477911,00
6477807,00
6477881,00</t>
  </si>
  <si>
    <t>4744421,00
4744353,00
4744388,00
4744321,00</t>
  </si>
  <si>
    <t>Malostonski zaljev, polje 43</t>
  </si>
  <si>
    <t>HRVAQU000404</t>
  </si>
  <si>
    <t>6478714,00
6478714,00
6478774,00
6478804,00
6478787,00
6478763,00</t>
  </si>
  <si>
    <t>4743385,00
4743411,00
4743408,00
4743389,00
4743356,00
4743353,00</t>
  </si>
  <si>
    <t>263.</t>
  </si>
  <si>
    <t>UP/I-324-05/19-01/33</t>
  </si>
  <si>
    <t>BIŽOT, vl. Boris Grčić</t>
  </si>
  <si>
    <t>Kralja Zvonimira 72, Šibenik</t>
  </si>
  <si>
    <t>ušće rijeke Krke, polje Š25</t>
  </si>
  <si>
    <t>HRVAQU000441</t>
  </si>
  <si>
    <t>5568535,26
5568491,11
5568520,08
5568562,66</t>
  </si>
  <si>
    <t>4847170,36
4847266,74
4847279,42
4847182,35</t>
  </si>
  <si>
    <t>UP/I-324-05/21-01/22</t>
  </si>
  <si>
    <t>Prijenos koncesije na obrt CIPACLUKI</t>
  </si>
  <si>
    <t>264.</t>
  </si>
  <si>
    <t>UP/I-324-05/18-01/239</t>
  </si>
  <si>
    <t>PASTRVA-VALLIS AUREA, vl. Tatjana Odvorčić</t>
  </si>
  <si>
    <t>04047046107</t>
  </si>
  <si>
    <t>Alaginci 85, Požega</t>
  </si>
  <si>
    <t>ribnjak na katastarskoj čestici broj 413/5 u k.o. Šeovci</t>
  </si>
  <si>
    <t>HRVAQU000451</t>
  </si>
  <si>
    <t>Požeško-slavonska</t>
  </si>
  <si>
    <t>katastarska čestica broj 413/5 u k.o. Šeovci</t>
  </si>
  <si>
    <r>
      <t>kalifornijska pastrva (</t>
    </r>
    <r>
      <rPr>
        <i/>
        <strike/>
        <sz val="11"/>
        <color rgb="FFFF0000"/>
        <rFont val="Calibri"/>
        <family val="2"/>
        <charset val="238"/>
        <scheme val="minor"/>
      </rPr>
      <t>Oncorhynchus mykiss</t>
    </r>
    <r>
      <rPr>
        <strike/>
        <sz val="11"/>
        <color rgb="FFFF0000"/>
        <rFont val="Calibri"/>
        <family val="2"/>
        <charset val="238"/>
        <scheme val="minor"/>
      </rPr>
      <t>) i  potočna pastrva (</t>
    </r>
    <r>
      <rPr>
        <i/>
        <strike/>
        <sz val="11"/>
        <color rgb="FFFF0000"/>
        <rFont val="Calibri"/>
        <family val="2"/>
        <charset val="238"/>
        <scheme val="minor"/>
      </rPr>
      <t>Salmo trutta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</si>
  <si>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UP/I-324-05/19-01/119</t>
  </si>
  <si>
    <t>Dozvola ukinuta radi isteka Ugovora o koncesiji za korištenje voda</t>
  </si>
  <si>
    <t>265.</t>
  </si>
  <si>
    <t>UP/I-324-05/19-01/25</t>
  </si>
  <si>
    <t>DAGNJA I MORSKA AKVAKULTURA, vl. Marijana Bolić</t>
  </si>
  <si>
    <t>Obala Ante Damira Klanca 4, Posedarje</t>
  </si>
  <si>
    <t>Novigradsko more, uvala Prdelj, k.o. Kruševo</t>
  </si>
  <si>
    <t>HRVAQU000402</t>
  </si>
  <si>
    <t>5547835,090
5547930,923
5547865,900
5547797,710</t>
  </si>
  <si>
    <t>4894675,320
4894582,863
4894512,969
4894607,980</t>
  </si>
  <si>
    <t>UP/I-324-05/20-01/18</t>
  </si>
  <si>
    <t>2.3.2020</t>
  </si>
  <si>
    <t>Prijenos koncesije na OCEAN FOOD d.o.o.</t>
  </si>
  <si>
    <t>266.</t>
  </si>
  <si>
    <t>UP/I-324-05/18-01/206</t>
  </si>
  <si>
    <t>525-13/0803-19-6</t>
  </si>
  <si>
    <t>RIBNJAK ŠTEFANJE d.o.o.</t>
  </si>
  <si>
    <t>010061328</t>
  </si>
  <si>
    <t>Staro Štefanje bb, Staro Štefanje</t>
  </si>
  <si>
    <t>ribnjak Štefanje na katastarskim česticama broj 27/5, 55, 184/1, 187/5, 208, 343, 381 i 815 u k.o. Štefanje te na katastarskim česticama broj 20 i 459 u k.o. Blatnica</t>
  </si>
  <si>
    <t>HRVAQU000413</t>
  </si>
  <si>
    <t>katastarske čestice broj 27/5, 55, 184/1, 187/5, 208, 343, 381 i 815 u k.o. Štefanje te na katastarske čestice broj 20 i 459 u k.o. Blatnica</t>
  </si>
  <si>
    <r>
      <t>šaran (</t>
    </r>
    <r>
      <rPr>
        <i/>
        <strike/>
        <sz val="11"/>
        <color rgb="FFFF0000"/>
        <rFont val="Calibri"/>
        <family val="2"/>
        <charset val="238"/>
        <scheme val="minor"/>
      </rPr>
      <t>Cyprinus carpio</t>
    </r>
    <r>
      <rPr>
        <strike/>
        <sz val="11"/>
        <color rgb="FFFF0000"/>
        <rFont val="Calibri"/>
        <family val="2"/>
        <charset val="238"/>
        <scheme val="minor"/>
      </rPr>
      <t>), bijeli amur (</t>
    </r>
    <r>
      <rPr>
        <i/>
        <strike/>
        <sz val="11"/>
        <color rgb="FFFF0000"/>
        <rFont val="Calibri"/>
        <family val="2"/>
        <charset val="238"/>
        <scheme val="minor"/>
      </rPr>
      <t>Ctenopharyngodon idella</t>
    </r>
    <r>
      <rPr>
        <strike/>
        <sz val="11"/>
        <color rgb="FFFF0000"/>
        <rFont val="Calibri"/>
        <family val="2"/>
        <charset val="238"/>
        <scheme val="minor"/>
      </rPr>
      <t>), sivi glavaš (</t>
    </r>
    <r>
      <rPr>
        <i/>
        <strike/>
        <sz val="11"/>
        <color rgb="FFFF0000"/>
        <rFont val="Calibri"/>
        <family val="2"/>
        <charset val="238"/>
        <scheme val="minor"/>
      </rPr>
      <t>Hypophthalmichthys nobilis</t>
    </r>
    <r>
      <rPr>
        <strike/>
        <sz val="11"/>
        <color rgb="FFFF0000"/>
        <rFont val="Calibri"/>
        <family val="2"/>
        <charset val="238"/>
        <scheme val="minor"/>
      </rPr>
      <t>), bijeli glavaš (</t>
    </r>
    <r>
      <rPr>
        <i/>
        <strike/>
        <sz val="11"/>
        <color rgb="FFFF0000"/>
        <rFont val="Calibri"/>
        <family val="2"/>
        <charset val="238"/>
        <scheme val="minor"/>
      </rPr>
      <t>Hypophthalmichthys molitrix)</t>
    </r>
    <r>
      <rPr>
        <strike/>
        <sz val="11"/>
        <color rgb="FFFF0000"/>
        <rFont val="Calibri"/>
        <family val="2"/>
        <charset val="238"/>
        <scheme val="minor"/>
      </rPr>
      <t>, som (</t>
    </r>
    <r>
      <rPr>
        <i/>
        <strike/>
        <sz val="11"/>
        <color rgb="FFFF0000"/>
        <rFont val="Calibri"/>
        <family val="2"/>
        <charset val="238"/>
        <scheme val="minor"/>
      </rPr>
      <t>Silurus glanis</t>
    </r>
    <r>
      <rPr>
        <strike/>
        <sz val="11"/>
        <color rgb="FFFF0000"/>
        <rFont val="Calibri"/>
        <family val="2"/>
        <charset val="238"/>
        <scheme val="minor"/>
      </rPr>
      <t>), smuđ (</t>
    </r>
    <r>
      <rPr>
        <i/>
        <strike/>
        <sz val="11"/>
        <color rgb="FFFF0000"/>
        <rFont val="Calibri"/>
        <family val="2"/>
        <charset val="238"/>
        <scheme val="minor"/>
      </rPr>
      <t>Sander lucioperca</t>
    </r>
    <r>
      <rPr>
        <strike/>
        <sz val="11"/>
        <color rgb="FFFF0000"/>
        <rFont val="Calibri"/>
        <family val="2"/>
        <charset val="238"/>
        <scheme val="minor"/>
      </rPr>
      <t>), štuka (</t>
    </r>
    <r>
      <rPr>
        <i/>
        <strike/>
        <sz val="11"/>
        <color rgb="FFFF0000"/>
        <rFont val="Calibri"/>
        <family val="2"/>
        <charset val="238"/>
        <scheme val="minor"/>
      </rPr>
      <t>Esox lucius</t>
    </r>
    <r>
      <rPr>
        <strike/>
        <sz val="11"/>
        <color rgb="FFFF0000"/>
        <rFont val="Calibri"/>
        <family val="2"/>
        <charset val="238"/>
        <scheme val="minor"/>
      </rPr>
      <t>), linjak (</t>
    </r>
    <r>
      <rPr>
        <i/>
        <strike/>
        <sz val="11"/>
        <color rgb="FFFF0000"/>
        <rFont val="Calibri"/>
        <family val="2"/>
        <charset val="238"/>
        <scheme val="minor"/>
      </rPr>
      <t>Tinca tinca</t>
    </r>
    <r>
      <rPr>
        <strike/>
        <sz val="11"/>
        <color rgb="FFFF0000"/>
        <rFont val="Calibri"/>
        <family val="2"/>
        <charset val="238"/>
        <scheme val="minor"/>
      </rPr>
      <t>), kečiga (</t>
    </r>
    <r>
      <rPr>
        <i/>
        <strike/>
        <sz val="11"/>
        <color rgb="FFFF0000"/>
        <rFont val="Calibri"/>
        <family val="2"/>
        <charset val="238"/>
        <scheme val="minor"/>
      </rPr>
      <t>Acipenser ruthenus</t>
    </r>
    <r>
      <rPr>
        <strike/>
        <sz val="11"/>
        <color rgb="FFFF0000"/>
        <rFont val="Calibri"/>
        <family val="2"/>
        <charset val="238"/>
        <scheme val="minor"/>
      </rPr>
      <t>), grgeč (</t>
    </r>
    <r>
      <rPr>
        <i/>
        <strike/>
        <sz val="11"/>
        <color rgb="FFFF0000"/>
        <rFont val="Calibri"/>
        <family val="2"/>
        <charset val="238"/>
        <scheme val="minor"/>
      </rPr>
      <t>Perca fluviatilis</t>
    </r>
    <r>
      <rPr>
        <strike/>
        <sz val="11"/>
        <color rgb="FFFF0000"/>
        <rFont val="Calibri"/>
        <family val="2"/>
        <charset val="238"/>
        <scheme val="minor"/>
      </rPr>
      <t>), deverika (</t>
    </r>
    <r>
      <rPr>
        <i/>
        <strike/>
        <sz val="11"/>
        <color rgb="FFFF0000"/>
        <rFont val="Calibri"/>
        <family val="2"/>
        <charset val="238"/>
        <scheme val="minor"/>
      </rPr>
      <t>Abramis brama</t>
    </r>
    <r>
      <rPr>
        <strike/>
        <sz val="11"/>
        <color rgb="FFFF0000"/>
        <rFont val="Calibri"/>
        <family val="2"/>
        <charset val="238"/>
        <scheme val="minor"/>
      </rPr>
      <t>), mrena (</t>
    </r>
    <r>
      <rPr>
        <i/>
        <strike/>
        <sz val="11"/>
        <color rgb="FFFF0000"/>
        <rFont val="Calibri"/>
        <family val="2"/>
        <charset val="238"/>
        <scheme val="minor"/>
      </rPr>
      <t>Barbus barbus</t>
    </r>
    <r>
      <rPr>
        <strike/>
        <sz val="11"/>
        <color rgb="FFFF0000"/>
        <rFont val="Calibri"/>
        <family val="2"/>
        <charset val="238"/>
        <scheme val="minor"/>
      </rPr>
      <t>) i bolen (</t>
    </r>
    <r>
      <rPr>
        <i/>
        <strike/>
        <sz val="11"/>
        <color rgb="FFFF0000"/>
        <rFont val="Calibri"/>
        <family val="2"/>
        <charset val="238"/>
        <scheme val="minor"/>
      </rPr>
      <t>Aspius aspius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</si>
  <si>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UP/I-324-05/21-01/11</t>
  </si>
  <si>
    <t xml:space="preserve">Istek Ugovora o privremenom korištenju poljoprivrednog zemljišta u vlasništvu RH </t>
  </si>
  <si>
    <t>267.</t>
  </si>
  <si>
    <t>UP/I-324-05/19-01/42</t>
  </si>
  <si>
    <t>CIPACLUKI, vl. Tomislav Bulat i Božo Petričević</t>
  </si>
  <si>
    <t>46463431568
83623821943</t>
  </si>
  <si>
    <t>Boraja 18D, Boraja, Šibenik</t>
  </si>
  <si>
    <t>ušće rijeke Krke - Grad Šibenik, polje 34</t>
  </si>
  <si>
    <t>HRVAQU000481</t>
  </si>
  <si>
    <t>447546,09
447589,81
447558,93
447512,83</t>
  </si>
  <si>
    <t>4848770,03
4848754,20
4848663,28
4848680,45</t>
  </si>
  <si>
    <t>UP/I-324-05/23-01/60</t>
  </si>
  <si>
    <t>dodavanje lokacije ušće rijeke Krke, polje š25</t>
  </si>
  <si>
    <t>UP/I-324-05/21-01/23</t>
  </si>
  <si>
    <t>UP/I-324-05/25-01/18</t>
  </si>
  <si>
    <t>525-13/794-20-1</t>
  </si>
  <si>
    <t>268.</t>
  </si>
  <si>
    <t>UP/I-324-05/19-01/85</t>
  </si>
  <si>
    <t>ESSO GRANDE d.o.o.</t>
  </si>
  <si>
    <t>060103240</t>
  </si>
  <si>
    <t>Veli Iž 57b, Veli Iž</t>
  </si>
  <si>
    <t>uvala Svežina, otok Iž, Grad Zadar</t>
  </si>
  <si>
    <t>HRVAQU000467</t>
  </si>
  <si>
    <t>389376.105
389471.908
389486.242
389390.439</t>
  </si>
  <si>
    <t>4879203.966
4879232.633
4879184.732
4879156,065</t>
  </si>
  <si>
    <t>269.</t>
  </si>
  <si>
    <t>UP/I-324-05/19-01/82</t>
  </si>
  <si>
    <t>NOVA MAR d.o.o.</t>
  </si>
  <si>
    <t>IV. brigade HV 7, Bibinje</t>
  </si>
  <si>
    <t>uvala Kablin, zapadni dio otoka Pašmana</t>
  </si>
  <si>
    <t>HRVAQU000442</t>
  </si>
  <si>
    <t>400975,14
400992,19
400898,18
400881,13</t>
  </si>
  <si>
    <t>4874639,99
4874592,98
4874558,88
4874605,89</t>
  </si>
  <si>
    <t>270.</t>
  </si>
  <si>
    <t>UP/I-324-05/19-01/41</t>
  </si>
  <si>
    <t>RIBNJACI d.o.o.</t>
  </si>
  <si>
    <t>070073633</t>
  </si>
  <si>
    <t>A. Schulteissa 19, Čakovec</t>
  </si>
  <si>
    <t>ribnjak na području akumulacije Balogovec, u k.o. Mačkovec i k.o. Šenkovec, na katastarskim česticama sukladno članku I. Ugovora o koncesiji za korištenje kopnenih voda radi uzgoja riba u tržišne svrhe, KLASA: 034-02/07-01/00097, URBROJ: 525-10/1-2-48-07/0007, od 16. listopada 2007.</t>
  </si>
  <si>
    <t>HRVAQU000418</t>
  </si>
  <si>
    <t>katastarske česticae sukladno članku I. Ugovora o koncesiji za korištenje kopnenih voda radi uzgoja riba u tržišne svrhe, KLASA: 034-02/07-01/00097, URBROJ: 525-10/1-2-48-07/0007, od 16. listopada 2007.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</si>
  <si>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Hypophthalmichthys molitrix)</t>
    </r>
    <r>
      <rPr>
        <sz val="11"/>
        <color theme="1"/>
        <rFont val="Calibri"/>
        <family val="2"/>
        <charset val="238"/>
        <scheme val="minor"/>
      </rPr>
      <t>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), deverika (</t>
    </r>
    <r>
      <rPr>
        <i/>
        <sz val="11"/>
        <color theme="1"/>
        <rFont val="Calibri"/>
        <family val="2"/>
        <charset val="238"/>
        <scheme val="minor"/>
      </rPr>
      <t>Abramis brama</t>
    </r>
    <r>
      <rPr>
        <sz val="11"/>
        <color theme="1"/>
        <rFont val="Calibri"/>
        <family val="2"/>
        <charset val="238"/>
        <scheme val="minor"/>
      </rPr>
      <t>) i pastrvski grgeč (</t>
    </r>
    <r>
      <rPr>
        <i/>
        <sz val="11"/>
        <color theme="1"/>
        <rFont val="Calibri"/>
        <family val="2"/>
        <charset val="238"/>
        <scheme val="minor"/>
      </rPr>
      <t>Micropterus salmoides</t>
    </r>
    <r>
      <rPr>
        <sz val="11"/>
        <color theme="1"/>
        <rFont val="Calibri"/>
        <family val="2"/>
        <charset val="238"/>
        <scheme val="minor"/>
      </rPr>
      <t>)</t>
    </r>
  </si>
  <si>
    <t>271.</t>
  </si>
  <si>
    <t>UP/I-324-05/19-01/66</t>
  </si>
  <si>
    <t>RIBOGOJILIŠTE I KERAMIKA OŽBOLT, vl. Goran Ožbolt</t>
  </si>
  <si>
    <t>Petra Zrinskog, Čabar</t>
  </si>
  <si>
    <t>ribnjak na katastarskim česticama broj 293 i 294 u k.o. Čabar</t>
  </si>
  <si>
    <t>HRVAQU000422</t>
  </si>
  <si>
    <t>katastarske čestice broj 293 i 294 u k.o. Čabar</t>
  </si>
  <si>
    <t>Promjena naziva obrta iz RIBOGOJILIŠTE OŽBOLT u RIBOGOJILIŠTE I KERAMIKA OŽBOLT</t>
  </si>
  <si>
    <t>UP/I-324-05/20-01/16</t>
  </si>
  <si>
    <t>UP/I-324-05/20-01/34</t>
  </si>
  <si>
    <t>ukidanje radi isteka Ugovora o korištenju voda</t>
  </si>
  <si>
    <t>272.</t>
  </si>
  <si>
    <t>UP/I-324-05/19-01/62</t>
  </si>
  <si>
    <t>525-13/0336-19-5</t>
  </si>
  <si>
    <t>HAMA d.o.o.</t>
  </si>
  <si>
    <t>060167866</t>
  </si>
  <si>
    <t>Uvala Duboka 2, Bogomolje, Općina Sućuraj</t>
  </si>
  <si>
    <t>predio uvala Duboka, Općina Sućuraj, k.o. Bogomolje</t>
  </si>
  <si>
    <t>HRVAQU000443</t>
  </si>
  <si>
    <t>544007,430
543999,940
543993,910
543987,080
543978,530
543979,020
543988,700
544004,040
544007,270
544013,120
544037,990
544038,980
544035,300
544033,700
544035,260
544037,870
544046,180
544050,380
544059,390
544064,440
544071,930</t>
  </si>
  <si>
    <t>4775519,470
4775530,960
4775536,120
4775542,690
4775557,270
4775588,130
4775615,910
4775633,890
4775638,030
4775641,570
4775626,990
4775615,910
4775611,110
4775608,360
4775601,460
4775595,300
4775586,600
4775584,170
4775578,400
4775571,290
4775562,470</t>
  </si>
  <si>
    <t>HTRS</t>
  </si>
  <si>
    <t>500.000 kom mlađi</t>
  </si>
  <si>
    <t>273.</t>
  </si>
  <si>
    <t>UP/I-324-05/19-01/86</t>
  </si>
  <si>
    <t>HOLDY j.d.o.o.</t>
  </si>
  <si>
    <t>081121205</t>
  </si>
  <si>
    <t>Žegar VI/ 19, Ogulin</t>
  </si>
  <si>
    <t>ribogojilište Vitunj u Gradu Ogulinu, na k.č.br. 2754 u k.o. Vitunj</t>
  </si>
  <si>
    <t>HRVAQU000480</t>
  </si>
  <si>
    <t>katastarska čestica broj 2754 u k.o. Vitunj</t>
  </si>
  <si>
    <t>UP/I-324-05/22-01/144</t>
  </si>
  <si>
    <t>274.</t>
  </si>
  <si>
    <t>UP/I-324-05/19-01/94</t>
  </si>
  <si>
    <t>ADRIATIC FARMING d.o.o.</t>
  </si>
  <si>
    <t>Nikole Tesle 46, Zadar</t>
  </si>
  <si>
    <t>Velebitski kanal, lokacija ispred uvale Porat- Lukovo Šugarje</t>
  </si>
  <si>
    <t>HRVAQU000468</t>
  </si>
  <si>
    <t>394916,91
395016,89
394793,16
394693,17</t>
  </si>
  <si>
    <t>4923310,03
4923198,17
4922998,22
4923110,08</t>
  </si>
  <si>
    <r>
      <t>kalifornijska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 i atlantski losos (</t>
    </r>
    <r>
      <rPr>
        <i/>
        <sz val="11"/>
        <color theme="1"/>
        <rFont val="Calibri"/>
        <family val="2"/>
        <charset val="238"/>
        <scheme val="minor"/>
      </rPr>
      <t>Salmo salar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</si>
  <si>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Promjena naziva društva iz "NORDIC FISH d.o.o." u "ADRIATIC FARMING d.o.o."  </t>
  </si>
  <si>
    <t>UP/I-324-05/21-01/12</t>
  </si>
  <si>
    <t>Velebitski kanal,lokacija Jablanac - ispred uvale Burnjača</t>
  </si>
  <si>
    <t>HRVAQU000469</t>
  </si>
  <si>
    <t>373000,93
373081,61
372827,58
372747,88</t>
  </si>
  <si>
    <t>4951066,66
4950939,13
4950779,75
4950906,26</t>
  </si>
  <si>
    <r>
      <t>upis strane vrste atlantski losos (</t>
    </r>
    <r>
      <rPr>
        <i/>
        <sz val="11"/>
        <color theme="1"/>
        <rFont val="Calibri"/>
        <family val="2"/>
        <charset val="238"/>
        <scheme val="minor"/>
      </rPr>
      <t>Salmo salar</t>
    </r>
    <r>
      <rPr>
        <sz val="11"/>
        <color theme="1"/>
        <rFont val="Calibri"/>
        <family val="2"/>
        <charset val="238"/>
        <scheme val="minor"/>
      </rPr>
      <t>) na lokacije u Velebitskom kanalu, sukladno dozvoli za korištenje strane vrste atlantski losos (Salmo salar) u akvakulturi (KLASA: UP/I-324-05/19-03/08, URBROJ: 525-13/0734-21-26, od 10. lipnja 2021.</t>
    </r>
  </si>
  <si>
    <t>UP/I-324-05/21-01/52</t>
  </si>
  <si>
    <t>ribnjak na k.č. 1514/2 i 1465, ukupne vodene površine 4.385 m2 i ukupne uzgojne površine 21000 m2, u k.o. Suvaja, Donja Suvaja, Općina Gračac</t>
  </si>
  <si>
    <t>katastarske čestice broj 1514/2 i 1465 u k.o. Suvaja, Donja Suvaja, Općina Gračac</t>
  </si>
  <si>
    <r>
      <t>kalifornijska pastrva (</t>
    </r>
    <r>
      <rPr>
        <i/>
        <strike/>
        <sz val="11"/>
        <color rgb="FFFF0000"/>
        <rFont val="Calibri"/>
        <family val="2"/>
        <charset val="238"/>
        <scheme val="minor"/>
      </rPr>
      <t>Oncorhynchus mykiss</t>
    </r>
    <r>
      <rPr>
        <strike/>
        <sz val="11"/>
        <color rgb="FFFF0000"/>
        <rFont val="Calibri"/>
        <family val="2"/>
        <charset val="238"/>
        <scheme val="minor"/>
      </rPr>
      <t>),   potočna pastrva (</t>
    </r>
    <r>
      <rPr>
        <i/>
        <strike/>
        <sz val="11"/>
        <color rgb="FFFF0000"/>
        <rFont val="Calibri"/>
        <family val="2"/>
        <charset val="238"/>
        <scheme val="minor"/>
      </rPr>
      <t>Salmo trutta</t>
    </r>
    <r>
      <rPr>
        <strike/>
        <sz val="11"/>
        <color rgb="FFFF0000"/>
        <rFont val="Calibri"/>
        <family val="2"/>
        <charset val="238"/>
        <scheme val="minor"/>
      </rPr>
      <t>) i atlantski losos (</t>
    </r>
    <r>
      <rPr>
        <i/>
        <strike/>
        <sz val="11"/>
        <color rgb="FFFF0000"/>
        <rFont val="Calibri"/>
        <family val="2"/>
        <charset val="238"/>
        <scheme val="minor"/>
      </rPr>
      <t>Salmo salar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</si>
  <si>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dodavanje lokacije u k.o. Donja Suvaja</t>
  </si>
  <si>
    <t>UP/I-324-05/21-01/31</t>
  </si>
  <si>
    <r>
      <t>upis vrste potočna pastrva  (</t>
    </r>
    <r>
      <rPr>
        <i/>
        <strike/>
        <sz val="11"/>
        <color rgb="FFFF0000"/>
        <rFont val="Calibri"/>
        <family val="2"/>
        <charset val="238"/>
        <scheme val="minor"/>
      </rPr>
      <t>Salmo trutta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</si>
  <si>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UP/I-324-05/22-01/2</t>
  </si>
  <si>
    <r>
      <t>upis strane vrste atlantski losos (Salmo salar) na lokaciji u Donjoj Suvaji, sukladno dozvoli za korištenje strane vrste atlantski loso (</t>
    </r>
    <r>
      <rPr>
        <i/>
        <strike/>
        <sz val="11"/>
        <color rgb="FFFF0000"/>
        <rFont val="Calibri"/>
        <family val="2"/>
        <charset val="238"/>
        <scheme val="minor"/>
      </rPr>
      <t>Salmo salar</t>
    </r>
    <r>
      <rPr>
        <strike/>
        <sz val="11"/>
        <color rgb="FFFF0000"/>
        <rFont val="Calibri"/>
        <family val="2"/>
        <charset val="238"/>
        <scheme val="minor"/>
      </rPr>
      <t>) u akvakulturi (KLASA: UP/I-324-05/21-03/01, URBROJ: 525-12/794-22-24, od 22. srpnja 2022.</t>
    </r>
  </si>
  <si>
    <t>UP/I-324-05/22-01/138</t>
  </si>
  <si>
    <t>uvala Žrnovnica kod Klenovice, u k.o. Ledenice, Grad Novi Vinodolski</t>
  </si>
  <si>
    <t>HRVAQU000520</t>
  </si>
  <si>
    <t>369906.24
369931.10
369958.14
369962.16
369956.57
369953.96
369943.11
369927.23
369903.79
369851.23
369833.01
369892.17
369899.61
369910.15</t>
  </si>
  <si>
    <t>4998547.69
4998550.89
4998551.21
4998502.82
4998480.02
4998469.36
4998425.06
4998409.95
4998407.81
4998387.24
4998433.81
4998456.95
4998467.63
4998500.64</t>
  </si>
  <si>
    <r>
      <t>kalifornijska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 i dagnja (</t>
    </r>
    <r>
      <rPr>
        <i/>
        <sz val="11"/>
        <color theme="1"/>
        <rFont val="Calibri"/>
        <family val="2"/>
        <charset val="238"/>
        <scheme val="minor"/>
      </rPr>
      <t>Mytilus galloprovincialis</t>
    </r>
    <r>
      <rPr>
        <sz val="11"/>
        <color theme="1"/>
        <rFont val="Calibri"/>
        <family val="2"/>
        <charset val="238"/>
        <scheme val="minor"/>
      </rPr>
      <t>)</t>
    </r>
  </si>
  <si>
    <t>35 t kalifornijske pastrve i 1 t školjkaša</t>
  </si>
  <si>
    <t>dodavanje lokacije u uvali Žrnovnica</t>
  </si>
  <si>
    <t>UP/I-324-05/22-01/141</t>
  </si>
  <si>
    <t>UP/I-324-05/25-01/8</t>
  </si>
  <si>
    <t>275.</t>
  </si>
  <si>
    <t>UP/I-324-05/19-01/95</t>
  </si>
  <si>
    <t>RIBNJAK ČREČAN d.o.o.</t>
  </si>
  <si>
    <t>070169105</t>
  </si>
  <si>
    <t>Črečan 82, Črečan (općina Nedelišće)</t>
  </si>
  <si>
    <t>UP/I-324-05/20-01/06</t>
  </si>
  <si>
    <t>prijenos Ugovora o zakupu ribnjaka na BERNARDA NOVA d.o.o.</t>
  </si>
  <si>
    <t>276.</t>
  </si>
  <si>
    <t>UP/I-324-05/19-01/68</t>
  </si>
  <si>
    <t>525-13/0803-19-8</t>
  </si>
  <si>
    <t>EKO ZADRUGA - TIĆI</t>
  </si>
  <si>
    <t>040233952</t>
  </si>
  <si>
    <t>Tići 5/A, Tići</t>
  </si>
  <si>
    <t>ribogojilište na katastarskim česticama broj 3199/1, 3199/2, 2410 i 2411 u k.o. Moravice</t>
  </si>
  <si>
    <t>HRVAQU000424</t>
  </si>
  <si>
    <t>katastarske čestice broj 3199/1, 3199/2, 2410 i 2411 u k.o. Moravice</t>
  </si>
  <si>
    <t>277.</t>
  </si>
  <si>
    <t>UP/I-324-05/19-01/99</t>
  </si>
  <si>
    <t>060017452</t>
  </si>
  <si>
    <t>između otoka Iž i otočića Sridnji na području Grada Zadra</t>
  </si>
  <si>
    <t>385368.92
385633.61
385579.76
385315.08</t>
  </si>
  <si>
    <t>4882489.66
4881951.20
4881924.73
4882463.19</t>
  </si>
  <si>
    <r>
      <t>Dodavanje nove vrste u uzgoj hama (</t>
    </r>
    <r>
      <rPr>
        <i/>
        <sz val="11"/>
        <color theme="1"/>
        <rFont val="Calibri"/>
        <family val="2"/>
        <charset val="238"/>
        <scheme val="minor"/>
      </rPr>
      <t>Agryrosomus regius</t>
    </r>
    <r>
      <rPr>
        <sz val="11"/>
        <color theme="1"/>
        <rFont val="Calibri"/>
        <family val="2"/>
        <charset val="238"/>
        <scheme val="minor"/>
      </rPr>
      <t>)</t>
    </r>
  </si>
  <si>
    <t>UP/I-324-05/25-01/6</t>
  </si>
  <si>
    <t>278.</t>
  </si>
  <si>
    <t>UP/I-324-05/19-01/100</t>
  </si>
  <si>
    <t>BARTULOVIĆ, vl. Ivan Bartulović</t>
  </si>
  <si>
    <t>Bartulovići 39, Blace</t>
  </si>
  <si>
    <t>u zoni Osinj uz naselje Blace, k.o. Slivno</t>
  </si>
  <si>
    <t>HRVAQU000483</t>
  </si>
  <si>
    <t>578423,03
578548,03
578548,03
578423,03</t>
  </si>
  <si>
    <t>4763310,91
4763310,91
4763510,91
4763510,91</t>
  </si>
  <si>
    <t>279.</t>
  </si>
  <si>
    <t>UP/I-324-05/19-01/101</t>
  </si>
  <si>
    <t>ribnjak Jasinje na području općine Brodski Stupnik, općine Bebrina i općine Sibinj</t>
  </si>
  <si>
    <t>katastarske čestice sukladno članku 2. Ugovora o zakupu za ribnjak u vlasništvu RH na području općine Brodski Stupnik, općine Bebrina i općine Sibinj broj 32032941, od 16. veljače 2018. godine, KLASA: 320-02/17-02/4, URBROJ: 370-06-18-23, te njegovih aneksa</t>
  </si>
  <si>
    <r>
      <t>šaran (</t>
    </r>
    <r>
      <rPr>
        <i/>
        <sz val="11"/>
        <rFont val="Calibri"/>
        <family val="2"/>
        <charset val="238"/>
        <scheme val="minor"/>
      </rPr>
      <t>Cyprinus carpio</t>
    </r>
    <r>
      <rPr>
        <sz val="11"/>
        <rFont val="Calibri"/>
        <family val="2"/>
        <charset val="238"/>
        <scheme val="minor"/>
      </rPr>
      <t>), bijeli amur (</t>
    </r>
    <r>
      <rPr>
        <i/>
        <sz val="11"/>
        <rFont val="Calibri"/>
        <family val="2"/>
        <charset val="238"/>
        <scheme val="minor"/>
      </rPr>
      <t>Ctenopharyngodon idella</t>
    </r>
    <r>
      <rPr>
        <sz val="11"/>
        <rFont val="Calibri"/>
        <family val="2"/>
        <charset val="238"/>
        <scheme val="minor"/>
      </rPr>
      <t>), sivi glavaš (</t>
    </r>
    <r>
      <rPr>
        <i/>
        <sz val="11"/>
        <rFont val="Calibri"/>
        <family val="2"/>
        <charset val="238"/>
        <scheme val="minor"/>
      </rPr>
      <t>Hypophthalmichthys nobilis</t>
    </r>
    <r>
      <rPr>
        <sz val="11"/>
        <rFont val="Calibri"/>
        <family val="2"/>
        <charset val="238"/>
        <scheme val="minor"/>
      </rPr>
      <t>), bijeli glavaš (</t>
    </r>
    <r>
      <rPr>
        <i/>
        <sz val="11"/>
        <rFont val="Calibri"/>
        <family val="2"/>
        <charset val="238"/>
        <scheme val="minor"/>
      </rPr>
      <t>Hypophthalmichthys molitrix)</t>
    </r>
    <r>
      <rPr>
        <sz val="11"/>
        <rFont val="Calibri"/>
        <family val="2"/>
        <charset val="238"/>
        <scheme val="minor"/>
      </rPr>
      <t>, som (</t>
    </r>
    <r>
      <rPr>
        <i/>
        <sz val="11"/>
        <rFont val="Calibri"/>
        <family val="2"/>
        <charset val="238"/>
        <scheme val="minor"/>
      </rPr>
      <t>Silurus glanis</t>
    </r>
    <r>
      <rPr>
        <sz val="11"/>
        <rFont val="Calibri"/>
        <family val="2"/>
        <charset val="238"/>
        <scheme val="minor"/>
      </rPr>
      <t>), smuđ (</t>
    </r>
    <r>
      <rPr>
        <i/>
        <sz val="11"/>
        <rFont val="Calibri"/>
        <family val="2"/>
        <charset val="238"/>
        <scheme val="minor"/>
      </rPr>
      <t>Sander lucioperca</t>
    </r>
    <r>
      <rPr>
        <sz val="11"/>
        <rFont val="Calibri"/>
        <family val="2"/>
        <charset val="238"/>
        <scheme val="minor"/>
      </rPr>
      <t>), štuka (</t>
    </r>
    <r>
      <rPr>
        <i/>
        <sz val="11"/>
        <rFont val="Calibri"/>
        <family val="2"/>
        <charset val="238"/>
        <scheme val="minor"/>
      </rPr>
      <t>Esox lucius</t>
    </r>
    <r>
      <rPr>
        <sz val="11"/>
        <rFont val="Calibri"/>
        <family val="2"/>
        <charset val="238"/>
        <scheme val="minor"/>
      </rPr>
      <t>), linjak (</t>
    </r>
    <r>
      <rPr>
        <i/>
        <sz val="11"/>
        <rFont val="Calibri"/>
        <family val="2"/>
        <charset val="238"/>
        <scheme val="minor"/>
      </rPr>
      <t>Tinca tinca</t>
    </r>
    <r>
      <rPr>
        <sz val="11"/>
        <rFont val="Calibri"/>
        <family val="2"/>
        <charset val="238"/>
        <scheme val="minor"/>
      </rPr>
      <t>), crvenperka (</t>
    </r>
    <r>
      <rPr>
        <i/>
        <sz val="11"/>
        <rFont val="Calibri"/>
        <family val="2"/>
        <charset val="238"/>
        <scheme val="minor"/>
      </rPr>
      <t>Scardinius erythrophthalmus</t>
    </r>
    <r>
      <rPr>
        <sz val="11"/>
        <rFont val="Calibri"/>
        <family val="2"/>
        <charset val="238"/>
        <scheme val="minor"/>
      </rPr>
      <t>), bodorka (</t>
    </r>
    <r>
      <rPr>
        <i/>
        <sz val="11"/>
        <rFont val="Calibri"/>
        <family val="2"/>
        <charset val="238"/>
        <scheme val="minor"/>
      </rPr>
      <t>Rutilus rutilus</t>
    </r>
    <r>
      <rPr>
        <sz val="11"/>
        <rFont val="Calibri"/>
        <family val="2"/>
        <charset val="238"/>
        <scheme val="minor"/>
      </rPr>
      <t>) i deverika (</t>
    </r>
    <r>
      <rPr>
        <i/>
        <sz val="11"/>
        <rFont val="Calibri"/>
        <family val="2"/>
        <charset val="238"/>
        <scheme val="minor"/>
      </rPr>
      <t>Abramis brama</t>
    </r>
    <r>
      <rPr>
        <sz val="11"/>
        <rFont val="Calibri"/>
        <family val="2"/>
        <charset val="238"/>
        <scheme val="minor"/>
      </rPr>
      <t>)</t>
    </r>
  </si>
  <si>
    <t>UP/I-324-05/19-01/134</t>
  </si>
  <si>
    <t>525-13/0723-19-4</t>
  </si>
  <si>
    <t>dodavanje dodatnih katastarskih čestica koje se nalaze u cjelini ribnjaka i povećanje površine sa 1.068,4881 ha na 1.128,2601 ha</t>
  </si>
  <si>
    <t>UP/I-324-05/20-01/29</t>
  </si>
  <si>
    <r>
      <t>Upis produženja datuma sukladno rješenju Ministarstva gospodarstva i održivog razvoja KLASA: UP/I-612-07/20-42/114, URBROJ: 517-05-1-1-20-4, od 16.12.2020.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31.12.2023.</t>
    </r>
  </si>
  <si>
    <t>UP/I-324-05/21-01/08</t>
  </si>
  <si>
    <r>
      <t>Upis produženja datuma sukladno rješenju Ministarstva gospodarstva i održivog razvoja KLASA: UP/I-352-04/24-03/41, URBROJ: 517-10-1-1-24-2, od 9.2.2024.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9.2.2027.</t>
    </r>
  </si>
  <si>
    <t>UP/I-324-05/24-01/17</t>
  </si>
  <si>
    <t>promjena površine ribnjaka iz 1.128,2601 ha u 1.151,2642 ha, uslijed revalorizacije zakupnine</t>
  </si>
  <si>
    <t>UP/I-324-05/24-01/26</t>
  </si>
  <si>
    <t>promjena površine ribnjaka iz  1.151,2642 ha u 1.135,9864 ha, uslijed revalorizacije zakupnine</t>
  </si>
  <si>
    <t>UP/I-324-05/26-01/1</t>
  </si>
  <si>
    <t>280.</t>
  </si>
  <si>
    <t>UP/I-324-05/19-01/40</t>
  </si>
  <si>
    <t>525-13/0734-19-15</t>
  </si>
  <si>
    <t>IRASO d.o.o.</t>
  </si>
  <si>
    <t>010092541</t>
  </si>
  <si>
    <t>Male Sredice 23, Bjelovar</t>
  </si>
  <si>
    <t>ribogojilište na katastarskoj čestici broj 374 u k.o. Bjelovar Sredice</t>
  </si>
  <si>
    <t>HRVAQU000417</t>
  </si>
  <si>
    <t>katastarska čestica broj 374 u k.o. Bjelovar Sredice</t>
  </si>
  <si>
    <r>
      <t>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smuđ kamenjar (</t>
    </r>
    <r>
      <rPr>
        <i/>
        <sz val="11"/>
        <color theme="1"/>
        <rFont val="Calibri"/>
        <family val="2"/>
        <charset val="238"/>
        <scheme val="minor"/>
      </rPr>
      <t>Sander volgensis</t>
    </r>
    <r>
      <rPr>
        <sz val="11"/>
        <color theme="1"/>
        <rFont val="Calibri"/>
        <family val="2"/>
        <charset val="238"/>
        <scheme val="minor"/>
      </rPr>
      <t>), grgeč (</t>
    </r>
    <r>
      <rPr>
        <i/>
        <sz val="11"/>
        <color theme="1"/>
        <rFont val="Calibri"/>
        <family val="2"/>
        <charset val="238"/>
        <scheme val="minor"/>
      </rPr>
      <t>Perca fluviatilis</t>
    </r>
    <r>
      <rPr>
        <sz val="11"/>
        <color theme="1"/>
        <rFont val="Calibri"/>
        <family val="2"/>
        <charset val="238"/>
        <scheme val="minor"/>
      </rPr>
      <t>) i pastrvski grgeč (</t>
    </r>
    <r>
      <rPr>
        <i/>
        <sz val="11"/>
        <color theme="1"/>
        <rFont val="Calibri"/>
        <family val="2"/>
        <charset val="238"/>
        <scheme val="minor"/>
      </rPr>
      <t>Micropterus salmoides</t>
    </r>
    <r>
      <rPr>
        <sz val="11"/>
        <color theme="1"/>
        <rFont val="Calibri"/>
        <family val="2"/>
        <charset val="238"/>
        <scheme val="minor"/>
      </rPr>
      <t>)</t>
    </r>
  </si>
  <si>
    <t>281.</t>
  </si>
  <si>
    <t>UP/I-324-05/19-01/116</t>
  </si>
  <si>
    <t>Malostonski zaljev, polje 343</t>
  </si>
  <si>
    <t>HRVAQU000479</t>
  </si>
  <si>
    <t>6475335,84
6475414,98
6475412,98
6475333,83</t>
  </si>
  <si>
    <t>4747077,65
4747438,07
4747488,48
4747400,07</t>
  </si>
  <si>
    <t>282.</t>
  </si>
  <si>
    <t>UP/I-324-05/18-01/188</t>
  </si>
  <si>
    <t>525-13/0734-19-10</t>
  </si>
  <si>
    <t>GACKA d.o.o.</t>
  </si>
  <si>
    <t>020025892</t>
  </si>
  <si>
    <t>Bartola Kašića 5/a, Otočac</t>
  </si>
  <si>
    <t>mrijestilište na ribogojilištu Ličko Lešće, na k.č. 118 u k.o. Ličko Lešće</t>
  </si>
  <si>
    <t>HRVAQU000452</t>
  </si>
  <si>
    <t>katastarska čestica 118 u k.o. Ličko Lešće</t>
  </si>
  <si>
    <r>
      <t>potočna pastrva (</t>
    </r>
    <r>
      <rPr>
        <i/>
        <strike/>
        <sz val="11"/>
        <color rgb="FFFF0000"/>
        <rFont val="Calibri"/>
        <family val="2"/>
        <charset val="238"/>
        <scheme val="minor"/>
      </rPr>
      <t>Salmo trutta</t>
    </r>
    <r>
      <rPr>
        <strike/>
        <sz val="11"/>
        <color rgb="FFFF0000"/>
        <rFont val="Calibri"/>
        <family val="2"/>
        <charset val="238"/>
        <scheme val="minor"/>
      </rPr>
      <t>), kalifornijska pastrva (</t>
    </r>
    <r>
      <rPr>
        <i/>
        <strike/>
        <sz val="11"/>
        <color rgb="FFFF0000"/>
        <rFont val="Calibri"/>
        <family val="2"/>
        <charset val="238"/>
        <scheme val="minor"/>
      </rPr>
      <t>Oncorhynchus mykiss</t>
    </r>
    <r>
      <rPr>
        <strike/>
        <sz val="11"/>
        <color rgb="FFFF0000"/>
        <rFont val="Calibri"/>
        <family val="2"/>
        <charset val="238"/>
        <scheme val="minor"/>
      </rPr>
      <t>) i lipljan (</t>
    </r>
    <r>
      <rPr>
        <i/>
        <strike/>
        <sz val="11"/>
        <color rgb="FFFF0000"/>
        <rFont val="Calibri"/>
        <family val="2"/>
        <charset val="238"/>
        <scheme val="minor"/>
      </rPr>
      <t>Thymallus thymallus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</si>
  <si>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UP/I-324-05/22-01/3</t>
  </si>
  <si>
    <t>istek Ugovora o koncesiji za korištenje kopnenih voda za uzgoj ribe</t>
  </si>
  <si>
    <t>283.</t>
  </si>
  <si>
    <t>UP/I-324-05/19-01/136</t>
  </si>
  <si>
    <t>P. Zoranića 58, Maslenica, Jasenice</t>
  </si>
  <si>
    <t>uvala Zališće, Novigradsko more, Općina Jasenice</t>
  </si>
  <si>
    <t>425307,53
425492,74
425473,87
425288,66</t>
  </si>
  <si>
    <t>4897088,80
4897013,31
4896967,02
4897042,50</t>
  </si>
  <si>
    <r>
      <t>dagnja (</t>
    </r>
    <r>
      <rPr>
        <i/>
        <sz val="11"/>
        <rFont val="Calibri"/>
        <family val="2"/>
        <charset val="238"/>
        <scheme val="minor"/>
      </rPr>
      <t>Mytilus galloprovincialis</t>
    </r>
    <r>
      <rPr>
        <sz val="11"/>
        <rFont val="Calibri"/>
        <family val="2"/>
        <charset val="238"/>
        <scheme val="minor"/>
      </rPr>
      <t>)</t>
    </r>
  </si>
  <si>
    <t>284.</t>
  </si>
  <si>
    <t>UP/I-324-05/19-01/112</t>
  </si>
  <si>
    <t>525-13/0729-19-4</t>
  </si>
  <si>
    <t>SAJTIJA d.o.o.</t>
  </si>
  <si>
    <t>060066276</t>
  </si>
  <si>
    <t>Sv. Nikole 7, Stomorska</t>
  </si>
  <si>
    <t>dio k.o. Gornje Selo, predio uvala Vela Luka, otok Šolta, isključivo na morskom dijelu</t>
  </si>
  <si>
    <t>HRVAQU000482</t>
  </si>
  <si>
    <t>489695,20
489795,53
489875,25
489890,49
489907,27
489673,34
489650,27
489655,66
489638,01
489617,76
489612,67
489604,96
489593,46
489603,09
489630,11
489696,87
489667,54
489685,26
489739,50</t>
  </si>
  <si>
    <t>4801364,13
4801301,34
4801322,39
4801263,49
4801198,64
4801202,85
4801181,92
4801167,83
4801158,11
4801152,02
4801147,32
4801145,00
4801157,36
4801166,05
4801212,54
4801276,94
4801336,36
4801353,29
4801266,21</t>
  </si>
  <si>
    <r>
      <t>lubin (</t>
    </r>
    <r>
      <rPr>
        <i/>
        <sz val="11"/>
        <color theme="1"/>
        <rFont val="Calibri"/>
        <family val="2"/>
        <charset val="238"/>
        <scheme val="minor"/>
      </rPr>
      <t>Dicentrachus labrax</t>
    </r>
    <r>
      <rPr>
        <sz val="11"/>
        <color theme="1"/>
        <rFont val="Calibri"/>
        <family val="2"/>
        <charset val="238"/>
        <scheme val="minor"/>
      </rPr>
      <t>), komarča (</t>
    </r>
    <r>
      <rPr>
        <i/>
        <sz val="11"/>
        <color theme="1"/>
        <rFont val="Calibri"/>
        <family val="2"/>
        <charset val="238"/>
        <scheme val="minor"/>
      </rPr>
      <t>Sparus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aurata</t>
    </r>
    <r>
      <rPr>
        <sz val="11"/>
        <color theme="1"/>
        <rFont val="Calibri"/>
        <family val="2"/>
        <charset val="238"/>
        <scheme val="minor"/>
      </rPr>
      <t>), pagar (</t>
    </r>
    <r>
      <rPr>
        <i/>
        <sz val="11"/>
        <color theme="1"/>
        <rFont val="Calibri"/>
        <family val="2"/>
        <charset val="238"/>
        <scheme val="minor"/>
      </rPr>
      <t>Pagrus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pagrus</t>
    </r>
    <r>
      <rPr>
        <sz val="11"/>
        <color theme="1"/>
        <rFont val="Calibri"/>
        <family val="2"/>
        <charset val="238"/>
        <scheme val="minor"/>
      </rPr>
      <t>), hama (</t>
    </r>
    <r>
      <rPr>
        <i/>
        <sz val="11"/>
        <color theme="1"/>
        <rFont val="Calibri"/>
        <family val="2"/>
        <charset val="238"/>
        <scheme val="minor"/>
      </rPr>
      <t>Argyrosomus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regius</t>
    </r>
    <r>
      <rPr>
        <sz val="11"/>
        <color theme="1"/>
        <rFont val="Calibri"/>
        <family val="2"/>
        <charset val="238"/>
        <scheme val="minor"/>
      </rPr>
      <t>), pic (</t>
    </r>
    <r>
      <rPr>
        <i/>
        <sz val="11"/>
        <color theme="1"/>
        <rFont val="Calibri"/>
        <family val="2"/>
        <charset val="238"/>
        <scheme val="minor"/>
      </rPr>
      <t>Diplodus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puntazzo</t>
    </r>
    <r>
      <rPr>
        <sz val="11"/>
        <color theme="1"/>
        <rFont val="Calibri"/>
        <family val="2"/>
        <charset val="238"/>
        <scheme val="minor"/>
      </rPr>
      <t>), gof (</t>
    </r>
    <r>
      <rPr>
        <i/>
        <sz val="11"/>
        <color theme="1"/>
        <rFont val="Calibri"/>
        <family val="2"/>
        <charset val="238"/>
        <scheme val="minor"/>
      </rPr>
      <t>Seriola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dumerili</t>
    </r>
    <r>
      <rPr>
        <sz val="11"/>
        <color theme="1"/>
        <rFont val="Calibri"/>
        <family val="2"/>
        <charset val="238"/>
        <scheme val="minor"/>
      </rPr>
      <t>), arbun (</t>
    </r>
    <r>
      <rPr>
        <i/>
        <sz val="11"/>
        <color theme="1"/>
        <rFont val="Calibri"/>
        <family val="2"/>
        <charset val="238"/>
        <scheme val="minor"/>
      </rPr>
      <t>Pagellus erythrinus</t>
    </r>
    <r>
      <rPr>
        <sz val="11"/>
        <color theme="1"/>
        <rFont val="Calibri"/>
        <family val="2"/>
        <charset val="238"/>
        <scheme val="minor"/>
      </rPr>
      <t>), ovčica (</t>
    </r>
    <r>
      <rPr>
        <i/>
        <sz val="11"/>
        <color theme="1"/>
        <rFont val="Calibri"/>
        <family val="2"/>
        <charset val="238"/>
        <scheme val="minor"/>
      </rPr>
      <t>Lithognathus mormyrus</t>
    </r>
    <r>
      <rPr>
        <sz val="11"/>
        <color theme="1"/>
        <rFont val="Calibri"/>
        <family val="2"/>
        <charset val="238"/>
        <scheme val="minor"/>
      </rPr>
      <t>), fratar (</t>
    </r>
    <r>
      <rPr>
        <i/>
        <sz val="11"/>
        <color theme="1"/>
        <rFont val="Calibri"/>
        <family val="2"/>
        <charset val="238"/>
        <scheme val="minor"/>
      </rPr>
      <t>Diplodus vulgaris</t>
    </r>
    <r>
      <rPr>
        <sz val="11"/>
        <color theme="1"/>
        <rFont val="Calibri"/>
        <family val="2"/>
        <charset val="238"/>
        <scheme val="minor"/>
      </rPr>
      <t>), kavala (</t>
    </r>
    <r>
      <rPr>
        <i/>
        <sz val="11"/>
        <color theme="1"/>
        <rFont val="Calibri"/>
        <family val="2"/>
        <charset val="238"/>
        <scheme val="minor"/>
      </rPr>
      <t>Sciaena umbra</t>
    </r>
    <r>
      <rPr>
        <sz val="11"/>
        <color theme="1"/>
        <rFont val="Calibri"/>
        <family val="2"/>
        <charset val="238"/>
        <scheme val="minor"/>
      </rPr>
      <t>), salpa (</t>
    </r>
    <r>
      <rPr>
        <i/>
        <sz val="11"/>
        <color theme="1"/>
        <rFont val="Calibri"/>
        <family val="2"/>
        <charset val="238"/>
        <scheme val="minor"/>
      </rPr>
      <t>Sarpa salpa</t>
    </r>
    <r>
      <rPr>
        <sz val="11"/>
        <color theme="1"/>
        <rFont val="Calibri"/>
        <family val="2"/>
        <charset val="238"/>
        <scheme val="minor"/>
      </rPr>
      <t>), šarag (</t>
    </r>
    <r>
      <rPr>
        <i/>
        <sz val="11"/>
        <color theme="1"/>
        <rFont val="Calibri"/>
        <family val="2"/>
        <charset val="238"/>
        <scheme val="minor"/>
      </rPr>
      <t>Diplodus sargus sargus</t>
    </r>
    <r>
      <rPr>
        <sz val="11"/>
        <color theme="1"/>
        <rFont val="Calibri"/>
        <family val="2"/>
        <charset val="238"/>
        <scheme val="minor"/>
      </rPr>
      <t>), ušata (</t>
    </r>
    <r>
      <rPr>
        <i/>
        <sz val="11"/>
        <color theme="1"/>
        <rFont val="Calibri"/>
        <family val="2"/>
        <charset val="238"/>
        <scheme val="minor"/>
      </rPr>
      <t>Oblada melanura</t>
    </r>
    <r>
      <rPr>
        <sz val="11"/>
        <color theme="1"/>
        <rFont val="Calibri"/>
        <family val="2"/>
        <charset val="238"/>
        <scheme val="minor"/>
      </rPr>
      <t>), cipal zlatar (</t>
    </r>
    <r>
      <rPr>
        <i/>
        <sz val="11"/>
        <color theme="1"/>
        <rFont val="Calibri"/>
        <family val="2"/>
        <charset val="238"/>
        <scheme val="minor"/>
      </rPr>
      <t>Liza aurata</t>
    </r>
    <r>
      <rPr>
        <sz val="11"/>
        <color theme="1"/>
        <rFont val="Calibri"/>
        <family val="2"/>
        <charset val="238"/>
        <scheme val="minor"/>
      </rPr>
      <t>), cipal balavac (</t>
    </r>
    <r>
      <rPr>
        <i/>
        <sz val="11"/>
        <color theme="1"/>
        <rFont val="Calibri"/>
        <family val="2"/>
        <charset val="238"/>
        <scheme val="minor"/>
      </rPr>
      <t>Liza ramado</t>
    </r>
    <r>
      <rPr>
        <sz val="11"/>
        <color theme="1"/>
        <rFont val="Calibri"/>
        <family val="2"/>
        <charset val="238"/>
        <scheme val="minor"/>
      </rPr>
      <t>), cipal putnik (</t>
    </r>
    <r>
      <rPr>
        <i/>
        <sz val="11"/>
        <color theme="1"/>
        <rFont val="Calibri"/>
        <family val="2"/>
        <charset val="238"/>
        <scheme val="minor"/>
      </rPr>
      <t>Chelon labrosus</t>
    </r>
    <r>
      <rPr>
        <sz val="11"/>
        <color theme="1"/>
        <rFont val="Calibri"/>
        <family val="2"/>
        <charset val="238"/>
        <scheme val="minor"/>
      </rPr>
      <t>), cipal bataš (</t>
    </r>
    <r>
      <rPr>
        <i/>
        <sz val="11"/>
        <color theme="1"/>
        <rFont val="Calibri"/>
        <family val="2"/>
        <charset val="238"/>
        <scheme val="minor"/>
      </rPr>
      <t>Mugil cephalus</t>
    </r>
    <r>
      <rPr>
        <sz val="11"/>
        <color theme="1"/>
        <rFont val="Calibri"/>
        <family val="2"/>
        <charset val="238"/>
        <scheme val="minor"/>
      </rPr>
      <t>),  kalifornijska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), dagnja (</t>
    </r>
    <r>
      <rPr>
        <i/>
        <sz val="11"/>
        <color theme="1"/>
        <rFont val="Calibri"/>
        <family val="2"/>
        <charset val="238"/>
        <scheme val="minor"/>
      </rPr>
      <t>Mytilus galloprovincialis</t>
    </r>
    <r>
      <rPr>
        <sz val="11"/>
        <color theme="1"/>
        <rFont val="Calibri"/>
        <family val="2"/>
        <charset val="238"/>
        <scheme val="minor"/>
      </rPr>
      <t>) i kamenica (Ostrea edulis)</t>
    </r>
  </si>
  <si>
    <t>45 t ribe i 15 t školjki</t>
  </si>
  <si>
    <t>285.</t>
  </si>
  <si>
    <t>UP/I-324-05/20-01/04</t>
  </si>
  <si>
    <t>BERNARDA NOVA d.o.o.</t>
  </si>
  <si>
    <t>070086506</t>
  </si>
  <si>
    <t>Varaždinska 29/A, Nedeljanec, Vidovec</t>
  </si>
  <si>
    <r>
      <t>šaran (</t>
    </r>
    <r>
      <rPr>
        <i/>
        <sz val="11"/>
        <rFont val="Calibri"/>
        <family val="2"/>
        <charset val="238"/>
        <scheme val="minor"/>
      </rPr>
      <t>Cyprinus carpio</t>
    </r>
    <r>
      <rPr>
        <sz val="11"/>
        <rFont val="Calibri"/>
        <family val="2"/>
        <charset val="238"/>
        <scheme val="minor"/>
      </rPr>
      <t>), bijeli amur (</t>
    </r>
    <r>
      <rPr>
        <i/>
        <sz val="11"/>
        <rFont val="Calibri"/>
        <family val="2"/>
        <charset val="238"/>
        <scheme val="minor"/>
      </rPr>
      <t>Ctenopharyngodon idella</t>
    </r>
    <r>
      <rPr>
        <sz val="11"/>
        <rFont val="Calibri"/>
        <family val="2"/>
        <charset val="238"/>
        <scheme val="minor"/>
      </rPr>
      <t>), sivi glavaš (</t>
    </r>
    <r>
      <rPr>
        <i/>
        <sz val="11"/>
        <rFont val="Calibri"/>
        <family val="2"/>
        <charset val="238"/>
        <scheme val="minor"/>
      </rPr>
      <t>Hypophthalmichthys nobilis</t>
    </r>
    <r>
      <rPr>
        <sz val="11"/>
        <rFont val="Calibri"/>
        <family val="2"/>
        <charset val="238"/>
        <scheme val="minor"/>
      </rPr>
      <t>), bijeli glavaš (</t>
    </r>
    <r>
      <rPr>
        <i/>
        <sz val="11"/>
        <rFont val="Calibri"/>
        <family val="2"/>
        <charset val="238"/>
        <scheme val="minor"/>
      </rPr>
      <t>Hypophthalmichthys molitrix)</t>
    </r>
    <r>
      <rPr>
        <sz val="11"/>
        <rFont val="Calibri"/>
        <family val="2"/>
        <charset val="238"/>
        <scheme val="minor"/>
      </rPr>
      <t>, som (</t>
    </r>
    <r>
      <rPr>
        <i/>
        <sz val="11"/>
        <rFont val="Calibri"/>
        <family val="2"/>
        <charset val="238"/>
        <scheme val="minor"/>
      </rPr>
      <t>Silurus glanis</t>
    </r>
    <r>
      <rPr>
        <sz val="11"/>
        <rFont val="Calibri"/>
        <family val="2"/>
        <charset val="238"/>
        <scheme val="minor"/>
      </rPr>
      <t>), smuđ (</t>
    </r>
    <r>
      <rPr>
        <i/>
        <sz val="11"/>
        <rFont val="Calibri"/>
        <family val="2"/>
        <charset val="238"/>
        <scheme val="minor"/>
      </rPr>
      <t>Sander lucioperca</t>
    </r>
    <r>
      <rPr>
        <sz val="11"/>
        <rFont val="Calibri"/>
        <family val="2"/>
        <charset val="238"/>
        <scheme val="minor"/>
      </rPr>
      <t>), štuka (</t>
    </r>
    <r>
      <rPr>
        <i/>
        <sz val="11"/>
        <rFont val="Calibri"/>
        <family val="2"/>
        <charset val="238"/>
        <scheme val="minor"/>
      </rPr>
      <t>Esox lucius</t>
    </r>
    <r>
      <rPr>
        <sz val="11"/>
        <rFont val="Calibri"/>
        <family val="2"/>
        <charset val="238"/>
        <scheme val="minor"/>
      </rPr>
      <t>), linjak (</t>
    </r>
    <r>
      <rPr>
        <i/>
        <sz val="11"/>
        <rFont val="Calibri"/>
        <family val="2"/>
        <charset val="238"/>
        <scheme val="minor"/>
      </rPr>
      <t>Tinca tinca</t>
    </r>
    <r>
      <rPr>
        <sz val="11"/>
        <rFont val="Calibri"/>
        <family val="2"/>
        <charset val="238"/>
        <scheme val="minor"/>
      </rPr>
      <t>) i kečiga (</t>
    </r>
    <r>
      <rPr>
        <i/>
        <sz val="11"/>
        <rFont val="Calibri"/>
        <family val="2"/>
        <charset val="238"/>
        <scheme val="minor"/>
      </rPr>
      <t>Acipenser ruthenus</t>
    </r>
    <r>
      <rPr>
        <sz val="11"/>
        <rFont val="Calibri"/>
        <family val="2"/>
        <charset val="238"/>
        <scheme val="minor"/>
      </rPr>
      <t>)</t>
    </r>
  </si>
  <si>
    <t>286.</t>
  </si>
  <si>
    <t>UP/I-324-05/20-01/05</t>
  </si>
  <si>
    <t>PLATFORMA 22 d.o.o.</t>
  </si>
  <si>
    <t>03604987988</t>
  </si>
  <si>
    <t>5569242,96
5569149,66
5569165,20
5569257,64</t>
  </si>
  <si>
    <t>4846100,15
4846150,55
4846178,18
4846126,32</t>
  </si>
  <si>
    <t>UP/I-324-05/24-01/33</t>
  </si>
  <si>
    <t>UP/I-324-05/25-01/19</t>
  </si>
  <si>
    <t>UP/I-324-05/24-01/42</t>
  </si>
  <si>
    <t>287.</t>
  </si>
  <si>
    <t>UP/I-324-05/20-01/15</t>
  </si>
  <si>
    <t>MAGISTER j.d.o.o.</t>
  </si>
  <si>
    <t>060329602</t>
  </si>
  <si>
    <t>Radnička 16, Dubrovnik</t>
  </si>
  <si>
    <t>Malostonski zaljev, polje 223</t>
  </si>
  <si>
    <t>HRVAQU000484</t>
  </si>
  <si>
    <t>6476053,41
6476128,03
6476116,25
6476041,06</t>
  </si>
  <si>
    <t>4745612,03
4745582,31
4745550,34
4745589,22</t>
  </si>
  <si>
    <t>288.</t>
  </si>
  <si>
    <t>UP/I-324-05/20-01/14</t>
  </si>
  <si>
    <t>525-13/0701-20-12</t>
  </si>
  <si>
    <t>STARA MLINICA d.o.o.</t>
  </si>
  <si>
    <t>060152282</t>
  </si>
  <si>
    <t>Grab 62A, Grab</t>
  </si>
  <si>
    <t>ribnjak na k.č.br. 1990/2, upisana u p.l. 571, z.k.ul. 1099 u k.o. Grab</t>
  </si>
  <si>
    <t>HRVAQU000423</t>
  </si>
  <si>
    <t>katastarska čestica br. 1990/2 u k.o. Grab</t>
  </si>
  <si>
    <t>UP/I-324-05/25-01/2</t>
  </si>
  <si>
    <t>istek Ugovora o zakupu javnog vodnog dobra</t>
  </si>
  <si>
    <t>289.</t>
  </si>
  <si>
    <t>UP/I-324-05/20-01/17</t>
  </si>
  <si>
    <t>OCEAN FOOD d.o.o.</t>
  </si>
  <si>
    <t>081239540</t>
  </si>
  <si>
    <t>Dobri dol 52, Zagreb</t>
  </si>
  <si>
    <t>Novigradsko more, uvala Prdelj</t>
  </si>
  <si>
    <t>UP/I-324-05/23-01/86</t>
  </si>
  <si>
    <t>290.</t>
  </si>
  <si>
    <t>UP/I-324-05/20-01/20</t>
  </si>
  <si>
    <t>10.4.2020</t>
  </si>
  <si>
    <r>
      <t>lubin (</t>
    </r>
    <r>
      <rPr>
        <i/>
        <sz val="11"/>
        <rFont val="Calibri"/>
        <family val="2"/>
        <charset val="238"/>
        <scheme val="minor"/>
      </rPr>
      <t>Dicentrarchus labrax</t>
    </r>
    <r>
      <rPr>
        <sz val="11"/>
        <rFont val="Calibri"/>
        <family val="2"/>
        <charset val="238"/>
        <scheme val="minor"/>
      </rPr>
      <t>), komarča (</t>
    </r>
    <r>
      <rPr>
        <i/>
        <sz val="11"/>
        <rFont val="Calibri"/>
        <family val="2"/>
        <charset val="238"/>
        <scheme val="minor"/>
      </rPr>
      <t>Sparus aurata</t>
    </r>
    <r>
      <rPr>
        <sz val="11"/>
        <rFont val="Calibri"/>
        <family val="2"/>
        <charset val="238"/>
        <scheme val="minor"/>
      </rPr>
      <t>), zubatac (</t>
    </r>
    <r>
      <rPr>
        <i/>
        <sz val="11"/>
        <rFont val="Calibri"/>
        <family val="2"/>
        <charset val="238"/>
        <scheme val="minor"/>
      </rPr>
      <t>Dentex dentex</t>
    </r>
    <r>
      <rPr>
        <sz val="11"/>
        <rFont val="Calibri"/>
        <family val="2"/>
        <charset val="238"/>
        <scheme val="minor"/>
      </rPr>
      <t>), pagar (</t>
    </r>
    <r>
      <rPr>
        <i/>
        <sz val="11"/>
        <rFont val="Calibri"/>
        <family val="2"/>
        <charset val="238"/>
        <scheme val="minor"/>
      </rPr>
      <t>Pagrus pagrus</t>
    </r>
    <r>
      <rPr>
        <sz val="11"/>
        <rFont val="Calibri"/>
        <family val="2"/>
        <charset val="238"/>
        <scheme val="minor"/>
      </rPr>
      <t>), hama (</t>
    </r>
    <r>
      <rPr>
        <i/>
        <sz val="11"/>
        <rFont val="Calibri"/>
        <family val="2"/>
        <charset val="238"/>
        <scheme val="minor"/>
      </rPr>
      <t>Argyrosomus regius</t>
    </r>
    <r>
      <rPr>
        <sz val="11"/>
        <rFont val="Calibri"/>
        <family val="2"/>
        <charset val="238"/>
        <scheme val="minor"/>
      </rPr>
      <t>), pic (</t>
    </r>
    <r>
      <rPr>
        <i/>
        <sz val="11"/>
        <rFont val="Calibri"/>
        <family val="2"/>
        <charset val="238"/>
        <scheme val="minor"/>
      </rPr>
      <t>Diplodus puntazzo</t>
    </r>
    <r>
      <rPr>
        <sz val="11"/>
        <rFont val="Calibri"/>
        <family val="2"/>
        <charset val="238"/>
        <scheme val="minor"/>
      </rPr>
      <t>) i gof (</t>
    </r>
    <r>
      <rPr>
        <i/>
        <sz val="11"/>
        <rFont val="Calibri"/>
        <family val="2"/>
        <charset val="238"/>
        <scheme val="minor"/>
      </rPr>
      <t>Seriola dumerili</t>
    </r>
    <r>
      <rPr>
        <sz val="11"/>
        <rFont val="Calibri"/>
        <family val="2"/>
        <charset val="238"/>
        <scheme val="minor"/>
      </rPr>
      <t>)</t>
    </r>
  </si>
  <si>
    <t>291.</t>
  </si>
  <si>
    <t>UP/I-324-05/20-01/24</t>
  </si>
  <si>
    <t>16.4.2020</t>
  </si>
  <si>
    <r>
      <t>kalifornijska pastrva (</t>
    </r>
    <r>
      <rPr>
        <i/>
        <sz val="11"/>
        <rFont val="Calibri"/>
        <family val="2"/>
        <charset val="238"/>
        <scheme val="minor"/>
      </rPr>
      <t>Oncorhynchus mykiss</t>
    </r>
    <r>
      <rPr>
        <sz val="11"/>
        <rFont val="Calibri"/>
        <family val="2"/>
        <charset val="238"/>
        <scheme val="minor"/>
      </rPr>
      <t>) i  potočna pastrva (</t>
    </r>
    <r>
      <rPr>
        <i/>
        <sz val="11"/>
        <rFont val="Calibri"/>
        <family val="2"/>
        <charset val="238"/>
        <scheme val="minor"/>
      </rPr>
      <t>Salmo trutta</t>
    </r>
    <r>
      <rPr>
        <sz val="11"/>
        <rFont val="Calibri"/>
        <family val="2"/>
        <charset val="238"/>
        <scheme val="minor"/>
      </rPr>
      <t>)</t>
    </r>
  </si>
  <si>
    <t>292.</t>
  </si>
  <si>
    <t>UP/I-324-05/20-01/22</t>
  </si>
  <si>
    <t>20.4.2020</t>
  </si>
  <si>
    <t>10.3.2040</t>
  </si>
  <si>
    <t>morski dio pomorskog dobra Červar-Porat, područje Soline</t>
  </si>
  <si>
    <t xml:space="preserve">
271106.35
271108.45
271329.73
271328.46
271263.43
271263.27
</t>
  </si>
  <si>
    <t>5019578.88
5019691.69
5019651.59
5019583.39
5019584.60
5019575.96</t>
  </si>
  <si>
    <t>293.</t>
  </si>
  <si>
    <t>22.4.2020</t>
  </si>
  <si>
    <t>1.1.2030</t>
  </si>
  <si>
    <t>KRO FISH j.d.o.o.</t>
  </si>
  <si>
    <t>060413322</t>
  </si>
  <si>
    <t>Brnaze 747/C, Brnaze (Grad Sinj)</t>
  </si>
  <si>
    <r>
      <t>ribogojilište Ruda u Brnazima na k.č.br. 169/1, k.o. Ruda
(ribogojilište površine 12.892 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charset val="238"/>
        <scheme val="minor"/>
      </rPr>
      <t>, zgrada površine 1.384,00 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charset val="238"/>
        <scheme val="minor"/>
      </rPr>
      <t xml:space="preserve"> i dvor površine 12.309,00 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</si>
  <si>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t>HRVAQU000450</t>
  </si>
  <si>
    <t>katastarska čestica broj 169/1 u k.o. Ruda</t>
  </si>
  <si>
    <t>294.</t>
  </si>
  <si>
    <t>UP/I-324-05/20-01/25</t>
  </si>
  <si>
    <t>Obrt RIBNJACI ABRAMOVIĆ</t>
  </si>
  <si>
    <t>Braće Radića 39, Čaglin</t>
  </si>
  <si>
    <t>ribnjak na katastarskim česticama broj 530/1, 530/2 i 531 u k.o. Čaglin</t>
  </si>
  <si>
    <t>HRVAQU000414</t>
  </si>
  <si>
    <t>katastarske čestice broj 530/1, 530/2 i 531 u k.o. Čaglin</t>
  </si>
  <si>
    <r>
      <t>šaran (</t>
    </r>
    <r>
      <rPr>
        <i/>
        <strike/>
        <sz val="11"/>
        <color rgb="FFFF0000"/>
        <rFont val="Calibri"/>
        <family val="2"/>
        <charset val="238"/>
        <scheme val="minor"/>
      </rPr>
      <t>Cyprinus carpio</t>
    </r>
    <r>
      <rPr>
        <strike/>
        <sz val="11"/>
        <color rgb="FFFF0000"/>
        <rFont val="Calibri"/>
        <family val="2"/>
        <charset val="238"/>
        <scheme val="minor"/>
      </rPr>
      <t>), bijeli amur (</t>
    </r>
    <r>
      <rPr>
        <i/>
        <strike/>
        <sz val="11"/>
        <color rgb="FFFF0000"/>
        <rFont val="Calibri"/>
        <family val="2"/>
        <charset val="238"/>
        <scheme val="minor"/>
      </rPr>
      <t>Ctenopharyngodon idella</t>
    </r>
    <r>
      <rPr>
        <strike/>
        <sz val="11"/>
        <color rgb="FFFF0000"/>
        <rFont val="Calibri"/>
        <family val="2"/>
        <charset val="238"/>
        <scheme val="minor"/>
      </rPr>
      <t>), som (</t>
    </r>
    <r>
      <rPr>
        <i/>
        <strike/>
        <sz val="11"/>
        <color rgb="FFFF0000"/>
        <rFont val="Calibri"/>
        <family val="2"/>
        <charset val="238"/>
        <scheme val="minor"/>
      </rPr>
      <t>Silurus glanis</t>
    </r>
    <r>
      <rPr>
        <strike/>
        <sz val="11"/>
        <color rgb="FFFF0000"/>
        <rFont val="Calibri"/>
        <family val="2"/>
        <charset val="238"/>
        <scheme val="minor"/>
      </rPr>
      <t>), smuđ (</t>
    </r>
    <r>
      <rPr>
        <i/>
        <strike/>
        <sz val="11"/>
        <color rgb="FFFF0000"/>
        <rFont val="Calibri"/>
        <family val="2"/>
        <charset val="238"/>
        <scheme val="minor"/>
      </rPr>
      <t>Sander lucioperca</t>
    </r>
    <r>
      <rPr>
        <strike/>
        <sz val="11"/>
        <color rgb="FFFF0000"/>
        <rFont val="Calibri"/>
        <family val="2"/>
        <charset val="238"/>
        <scheme val="minor"/>
      </rPr>
      <t>) i linjak (</t>
    </r>
    <r>
      <rPr>
        <i/>
        <strike/>
        <sz val="11"/>
        <color rgb="FFFF0000"/>
        <rFont val="Calibri"/>
        <family val="2"/>
        <charset val="238"/>
        <scheme val="minor"/>
      </rPr>
      <t>Tinca tinca</t>
    </r>
    <r>
      <rPr>
        <strike/>
        <sz val="11"/>
        <color rgb="FFFF0000"/>
        <rFont val="Calibri"/>
        <family val="2"/>
        <charset val="238"/>
        <scheme val="minor"/>
      </rPr>
      <t>)</t>
    </r>
  </si>
  <si>
    <t>UP/I-324-05/24-01/7</t>
  </si>
  <si>
    <t>ukidanje radi isteka Ugovora korištenju kopnenih voda za djelatnost akvakulture</t>
  </si>
  <si>
    <t>295.</t>
  </si>
  <si>
    <t>UP/I-324-05/20-01/32</t>
  </si>
  <si>
    <t>060348404</t>
  </si>
  <si>
    <t>Đonta Doli, Ston</t>
  </si>
  <si>
    <t>Malostonski zaljev, polje 93</t>
  </si>
  <si>
    <t>HRVAQU000429</t>
  </si>
  <si>
    <t>6471751,32
6471828,51
6471765,10
6471687,96</t>
  </si>
  <si>
    <t>4748430,31
4748367,10
4748289,73
4748352,95</t>
  </si>
  <si>
    <t>Malostonski zaljev, polje 93 A</t>
  </si>
  <si>
    <t>HRVAQU000430</t>
  </si>
  <si>
    <t>6471828,51
6471751,31
6471687,96
6471764,12
6471759,43
6471639,11
6471740,76
6471839,65</t>
  </si>
  <si>
    <t>4748367,10
4748430,31
4784352,95
4748288,13
4748254,92
4748350,54
4748462,15
4748380,76</t>
  </si>
  <si>
    <t>Malostonski zaljev, polje 106</t>
  </si>
  <si>
    <t>HRVAQU000431</t>
  </si>
  <si>
    <t>6471836,40
6471913,60
6471850,20
6471773,00</t>
  </si>
  <si>
    <t>4748360,90
4748297,40
4748220,00
4748283,50</t>
  </si>
  <si>
    <t>296.</t>
  </si>
  <si>
    <t>UP/I-324-05/20-01/35</t>
  </si>
  <si>
    <t>Petra Zrinskog 8, Čabar</t>
  </si>
  <si>
    <t>UP/I-324-05/21-01/49</t>
  </si>
  <si>
    <t>297.</t>
  </si>
  <si>
    <t>UP/I-324-05/20-01/43</t>
  </si>
  <si>
    <t>UP/I-324-05/21-01/15</t>
  </si>
  <si>
    <t>298.</t>
  </si>
  <si>
    <t>UP/I-324-05/20-01/42</t>
  </si>
  <si>
    <t>BIVALVIA MARIS d.o.o.</t>
  </si>
  <si>
    <t xml:space="preserve">Novigradsko more, 1500 m zapadno od ušća Zrmanje </t>
  </si>
  <si>
    <t>HRVAQU000487</t>
  </si>
  <si>
    <t>425098,690
425189,306
425724,188
425633,572</t>
  </si>
  <si>
    <t>4896483,173
4896661,467
4896389,619
4896211,325</t>
  </si>
  <si>
    <t>299.</t>
  </si>
  <si>
    <t>UP/I-324-05/20-01/48</t>
  </si>
  <si>
    <t>Ulica oca Benedikta Celegina 7, Tkon</t>
  </si>
  <si>
    <t>UP/I-324-05/21-01/16</t>
  </si>
  <si>
    <t>300.</t>
  </si>
  <si>
    <t>UP/I-324-05/20-01/46</t>
  </si>
  <si>
    <t>kod otoka Lavdara Vela, u Srednjem kanalu, Općina Sali, polje 1</t>
  </si>
  <si>
    <t>HRVAQU000488</t>
  </si>
  <si>
    <t>397506,717
397704,507
397626,680
397428,890</t>
  </si>
  <si>
    <t>4868970,410
4868940,762
4868421,562
4868451,211</t>
  </si>
  <si>
    <t>58921608350</t>
  </si>
  <si>
    <t>kod otoka Lavdara Vela, u Srednjem kanalu, Općina Sali, polje 2</t>
  </si>
  <si>
    <t>HRVAQU000489</t>
  </si>
  <si>
    <t>397645,951
397744,847
397798,955
397996,745
397923,365
397626,680</t>
  </si>
  <si>
    <t>4868550,126
4868535,302
4868896,269
4868866,620
4868377,090
4868421,562</t>
  </si>
  <si>
    <t>kod otoka Lavdara Vela, u Srednjem kanalu, Općina Sali, polje 5</t>
  </si>
  <si>
    <t>HRVAQU000490</t>
  </si>
  <si>
    <t>397616,303
397566,642
397368,851
397428,890
397626,680</t>
  </si>
  <si>
    <t>4868352,336
4868021,037
4868050,686
4868451,211
4868421,562</t>
  </si>
  <si>
    <t>kod otoka Lavdara Vela, u Srednjem kanalu, Općina Sali, polje 6</t>
  </si>
  <si>
    <t>HRVAQU000491</t>
  </si>
  <si>
    <t>397923,365
397858,880
397661,089
397715,198
397616,303
397626,680</t>
  </si>
  <si>
    <t>4868377,090
4867946,896
4867976,544
4868337,512
4868352,336
4868421,562</t>
  </si>
  <si>
    <t>301.</t>
  </si>
  <si>
    <t>UP/I-324-05/20-01/49</t>
  </si>
  <si>
    <t xml:space="preserve">RIBOGOJILIŠTE PASTRVA, vl. Vedran Malnar </t>
  </si>
  <si>
    <t>Brezovci 5, Hrib, Gerovo</t>
  </si>
  <si>
    <t>UP/I-324-05/25-01/1</t>
  </si>
  <si>
    <t>istek Ugovora o pravu korištenja kopnenih voda</t>
  </si>
  <si>
    <t>302.</t>
  </si>
  <si>
    <t>UP/I-324-05/20-01/50</t>
  </si>
  <si>
    <t>UP/I-324-05/21-01/17</t>
  </si>
  <si>
    <t>303.</t>
  </si>
  <si>
    <t>UP/I-324-05/20-01/51</t>
  </si>
  <si>
    <t>525-13/0734-20-4</t>
  </si>
  <si>
    <t>UP/I-324-05/21-01/18</t>
  </si>
  <si>
    <t>304.</t>
  </si>
  <si>
    <t>UP/I-324-05/20-01/52</t>
  </si>
  <si>
    <t>VOLO d.o.o.</t>
  </si>
  <si>
    <t>080411170</t>
  </si>
  <si>
    <t>Vrhovčak 29a, Samobor</t>
  </si>
  <si>
    <t>zapadno od otoka Oliba</t>
  </si>
  <si>
    <t>HRVAQU000492</t>
  </si>
  <si>
    <t>361240,78
361109,01
361410,09
361541,85</t>
  </si>
  <si>
    <t>4920054,66
4920126,35
4920679,75
4920608,07</t>
  </si>
  <si>
    <r>
      <t>morska spužva (</t>
    </r>
    <r>
      <rPr>
        <i/>
        <sz val="11"/>
        <rFont val="Calibri"/>
        <family val="2"/>
        <charset val="238"/>
        <scheme val="minor"/>
      </rPr>
      <t>Spongia officinalis</t>
    </r>
    <r>
      <rPr>
        <sz val="11"/>
        <rFont val="Calibri"/>
        <family val="2"/>
        <charset val="238"/>
        <scheme val="minor"/>
      </rPr>
      <t>)</t>
    </r>
  </si>
  <si>
    <t>120.000 kom</t>
  </si>
  <si>
    <t>305.</t>
  </si>
  <si>
    <t>UP/I-324-05/20-01/53</t>
  </si>
  <si>
    <t>dio kat. Čest. 3959/3 k.o. Bogomolje, predio uvala Duboka, općina Sućuraj</t>
  </si>
  <si>
    <t>HRVAQU000493</t>
  </si>
  <si>
    <t>544164,69
544169,58
544175,43
544180,37
544184,74
544187,51
544189,96
544191,00
544195,83
544197,20
544200,08
544197,71
544201,94
54199,85
544199,43
544199,47
544199,33
544196,99
544193,98
544192,04
544193,65
544193,21
544194,19
544191,57
544193,73
544192,57
544190,85
544187,61
544186,59
544074,25
544106,84</t>
  </si>
  <si>
    <t>4775450,83
4775441,89
4775428,34
4775413,11
4775400,27
4775385,31
4775361,52
4775338,88
4775315,41
4775295,27
4775280,57
4775266,74
4775248,44
4775237,36
4775227,44
4775205,79
4775191,52
4775185,14
4775182,38
4775179,44
4775170,92
4775154,32
4775148,13
4775132,65
4775115,88
4775105,80
4775090,81
4775084,52
4775082,55
4775221,87
4775454,45</t>
  </si>
  <si>
    <t>306.</t>
  </si>
  <si>
    <t>Veli Školj 1, kod otoka Veli Školj, Općina Kali</t>
  </si>
  <si>
    <t>307.</t>
  </si>
  <si>
    <t>UP/I-324-05/21-01/10</t>
  </si>
  <si>
    <t>UP/I-324-05/23-01/32</t>
  </si>
  <si>
    <t>525-12/794-21-1</t>
  </si>
  <si>
    <t>ukidanje radi isteka Ugovora o privremenom zakupu ribnjaka u vlasništvu RH</t>
  </si>
  <si>
    <t>308.</t>
  </si>
  <si>
    <t>UP/I-324-05/20-01/56</t>
  </si>
  <si>
    <t>525-13/0734-21-4</t>
  </si>
  <si>
    <t>JAŠEVNICA, vl. Lyudmyla Deško</t>
  </si>
  <si>
    <t>06067235530</t>
  </si>
  <si>
    <t>Kostanjevac 30A, Kostanjevac</t>
  </si>
  <si>
    <t>ribogojilište Jaševnica, na području općine Kostanjevac, na katastarskoj čestici broj 2319 u k.o. Kostanjevac</t>
  </si>
  <si>
    <t>HRVAQU000425</t>
  </si>
  <si>
    <t>katastarska čestica broj  2319 u k.o. Kostanjevac</t>
  </si>
  <si>
    <r>
      <t>kalifornijska pastrva (</t>
    </r>
    <r>
      <rPr>
        <i/>
        <sz val="11"/>
        <rFont val="Calibri"/>
        <family val="2"/>
        <charset val="238"/>
        <scheme val="minor"/>
      </rPr>
      <t>Oncorhynchus mykiss</t>
    </r>
    <r>
      <rPr>
        <sz val="11"/>
        <rFont val="Calibri"/>
        <family val="2"/>
        <charset val="238"/>
        <scheme val="minor"/>
      </rPr>
      <t>),  potočna pastrva (</t>
    </r>
    <r>
      <rPr>
        <i/>
        <sz val="11"/>
        <rFont val="Calibri"/>
        <family val="2"/>
        <charset val="238"/>
        <scheme val="minor"/>
      </rPr>
      <t>Salmo trutta</t>
    </r>
    <r>
      <rPr>
        <sz val="11"/>
        <rFont val="Calibri"/>
        <family val="2"/>
        <charset val="238"/>
        <scheme val="minor"/>
      </rPr>
      <t>) i šaran (</t>
    </r>
    <r>
      <rPr>
        <i/>
        <sz val="11"/>
        <rFont val="Calibri"/>
        <family val="2"/>
        <charset val="238"/>
        <scheme val="minor"/>
      </rPr>
      <t>Cyprinus carpio</t>
    </r>
    <r>
      <rPr>
        <sz val="11"/>
        <rFont val="Calibri"/>
        <family val="2"/>
        <charset val="238"/>
        <scheme val="minor"/>
      </rPr>
      <t>)</t>
    </r>
  </si>
  <si>
    <t>promjena vlasnika obrta iz 'Alan Deško, OIB: 84117351627' u 'Lyudmyla Deško, OIB: 06067235530'</t>
  </si>
  <si>
    <t>UP/I-324-05/24-01/50</t>
  </si>
  <si>
    <t>309.</t>
  </si>
  <si>
    <t>UP/I-324-05/21-01/21</t>
  </si>
  <si>
    <t>FRIM FISH d.o.o.</t>
  </si>
  <si>
    <t>081214285</t>
  </si>
  <si>
    <t>Kunić 58A, Plaški</t>
  </si>
  <si>
    <t>ribogojilište Kunić na području općine Plaški, na katastarskoj čestici br. 78 u k.o. Kunić</t>
  </si>
  <si>
    <t>HRVAQU000495</t>
  </si>
  <si>
    <t>katastarska čestica broj  78 u k.o. Kunić</t>
  </si>
  <si>
    <r>
      <t>kalifornijska pastrva (</t>
    </r>
    <r>
      <rPr>
        <i/>
        <sz val="11"/>
        <rFont val="Calibri"/>
        <family val="2"/>
        <charset val="238"/>
        <scheme val="minor"/>
      </rPr>
      <t>Oncorhynchus mykiss</t>
    </r>
    <r>
      <rPr>
        <sz val="11"/>
        <rFont val="Calibri"/>
        <family val="2"/>
        <charset val="238"/>
        <scheme val="minor"/>
      </rPr>
      <t>)</t>
    </r>
  </si>
  <si>
    <t>310.</t>
  </si>
  <si>
    <t>UP/I-324-05/21-01/37</t>
  </si>
  <si>
    <t>KAMENO DOBA d.o.o.</t>
  </si>
  <si>
    <t>Put Sv. Mihovila 1, Raslina</t>
  </si>
  <si>
    <t>Ušće rijeke Krke-Grad Šibenik, polje R01-1</t>
  </si>
  <si>
    <t>447627,04
447622,24
447664,28
447659,90
447666,75
447660,23
447669,35
447675,02
447694,45</t>
  </si>
  <si>
    <t>4850264,16
4850273,20
4850296,63
4850303,60
4850307,90
4850323,40
4850337,27
4850339,40
4850294,86</t>
  </si>
  <si>
    <t>UP/I-324-05/23-01/57</t>
  </si>
  <si>
    <t>Ušće rijeke Krke-Grad Šibenik, polje R01-2</t>
  </si>
  <si>
    <t>447723,65
447724,44
447813,77
447814,02
447827,97
447827,86</t>
  </si>
  <si>
    <t>4850302,80
4850338,32
4850336,32
4850325,10
4850325,01
4850299,34</t>
  </si>
  <si>
    <t>311.</t>
  </si>
  <si>
    <t>UP/I-324-05/21-01/40</t>
  </si>
  <si>
    <t>na području Seline, Velebitski kanal, Općina Starigrad</t>
  </si>
  <si>
    <t>422142,11
422236,56
422184,16
422089,71</t>
  </si>
  <si>
    <t>4903675,95
4903596,06
4903533,62
4903615,50</t>
  </si>
  <si>
    <t>312.</t>
  </si>
  <si>
    <t>UP/I-324-05/21-01/41</t>
  </si>
  <si>
    <t>kod otoka Žižnja - polje B, k.o. Tkon, Općina Tkon</t>
  </si>
  <si>
    <t>413191,82
413304,04
413298,26
413186,03</t>
  </si>
  <si>
    <t>4861523,40
4861534,36
4861436,45
4861425,48</t>
  </si>
  <si>
    <r>
      <t>lubin (</t>
    </r>
    <r>
      <rPr>
        <i/>
        <sz val="11"/>
        <rFont val="Calibri"/>
        <family val="2"/>
        <charset val="238"/>
        <scheme val="minor"/>
      </rPr>
      <t>Dicentrarchus labrax</t>
    </r>
    <r>
      <rPr>
        <sz val="11"/>
        <rFont val="Calibri"/>
        <family val="2"/>
        <charset val="238"/>
        <scheme val="minor"/>
      </rPr>
      <t>), komarča (</t>
    </r>
    <r>
      <rPr>
        <i/>
        <sz val="11"/>
        <rFont val="Calibri"/>
        <family val="2"/>
        <charset val="238"/>
        <scheme val="minor"/>
      </rPr>
      <t>Sparus aurata</t>
    </r>
    <r>
      <rPr>
        <sz val="11"/>
        <rFont val="Calibri"/>
        <family val="2"/>
        <charset val="238"/>
        <scheme val="minor"/>
      </rPr>
      <t>) i pic (</t>
    </r>
    <r>
      <rPr>
        <i/>
        <sz val="11"/>
        <rFont val="Calibri"/>
        <family val="2"/>
        <charset val="238"/>
        <scheme val="minor"/>
      </rPr>
      <t>Diplodus  puntazzo</t>
    </r>
    <r>
      <rPr>
        <sz val="11"/>
        <rFont val="Calibri"/>
        <family val="2"/>
        <charset val="238"/>
        <scheme val="minor"/>
      </rPr>
      <t>)</t>
    </r>
  </si>
  <si>
    <t>313.</t>
  </si>
  <si>
    <t>UP/I-324-05/21-01/44</t>
  </si>
  <si>
    <t>Seline, SZ od mjesta Modrić, Općina Starigrad</t>
  </si>
  <si>
    <t>421180,87
421398,12
421638,71
421633,15
421378,90
421149,30</t>
  </si>
  <si>
    <t>4903970,08
4903865,06
4903846,57
4903774,24
4903793,80
4903904,76</t>
  </si>
  <si>
    <t xml:space="preserve">314. </t>
  </si>
  <si>
    <t>UP/I-324-05/21-01/55</t>
  </si>
  <si>
    <t>PIDOĆA, vl. Iva Šarlija Brkljača</t>
  </si>
  <si>
    <t>Put hrvatskih brigada 2, Modrič, Jasenice</t>
  </si>
  <si>
    <t>zapadno od mjesta Modrič u akvatoriju Velebitskog kanala, k.o. Seline, Općina Starigrad</t>
  </si>
  <si>
    <t>HRVAQU000498</t>
  </si>
  <si>
    <t>422552,10
422627,36
422583,24
422507,97</t>
  </si>
  <si>
    <t>4903092,47
4902951,28
4902927,75
4903068,95</t>
  </si>
  <si>
    <t xml:space="preserve">315. </t>
  </si>
  <si>
    <t>UP/I-324-05/21-01/54</t>
  </si>
  <si>
    <t>Košćinica u Novigradskom moru, Općina Novigrad</t>
  </si>
  <si>
    <t>424031,76
424106,75
424105,38
424030,39</t>
  </si>
  <si>
    <t>4895320,33
4895318,96
4895243,97
4895245,34</t>
  </si>
  <si>
    <r>
      <t>dagnja (</t>
    </r>
    <r>
      <rPr>
        <i/>
        <sz val="11"/>
        <rFont val="Calibri"/>
        <family val="2"/>
        <charset val="238"/>
        <scheme val="minor"/>
      </rPr>
      <t>Mytilus galloprovincialis</t>
    </r>
    <r>
      <rPr>
        <sz val="11"/>
        <rFont val="Calibri"/>
        <family val="2"/>
        <charset val="238"/>
        <scheme val="minor"/>
      </rPr>
      <t>), kamenica (</t>
    </r>
    <r>
      <rPr>
        <i/>
        <sz val="11"/>
        <rFont val="Calibri"/>
        <family val="2"/>
        <charset val="238"/>
        <scheme val="minor"/>
      </rPr>
      <t>Ostrea edulis</t>
    </r>
    <r>
      <rPr>
        <sz val="11"/>
        <rFont val="Calibri"/>
        <family val="2"/>
        <charset val="238"/>
        <scheme val="minor"/>
      </rPr>
      <t>), jakovljeva kapica (</t>
    </r>
    <r>
      <rPr>
        <i/>
        <sz val="11"/>
        <rFont val="Calibri"/>
        <family val="2"/>
        <charset val="238"/>
        <scheme val="minor"/>
      </rPr>
      <t>Pecten jacobeus</t>
    </r>
    <r>
      <rPr>
        <sz val="11"/>
        <rFont val="Calibri"/>
        <family val="2"/>
        <charset val="238"/>
        <scheme val="minor"/>
      </rPr>
      <t>), valovita jakovljeva kapica (</t>
    </r>
    <r>
      <rPr>
        <i/>
        <sz val="11"/>
        <rFont val="Calibri"/>
        <family val="2"/>
        <charset val="238"/>
        <scheme val="minor"/>
      </rPr>
      <t>Flexopecten glaber</t>
    </r>
    <r>
      <rPr>
        <sz val="11"/>
        <rFont val="Calibri"/>
        <family val="2"/>
        <charset val="238"/>
        <scheme val="minor"/>
      </rPr>
      <t>), glatka jakovljeva kapica (</t>
    </r>
    <r>
      <rPr>
        <i/>
        <sz val="11"/>
        <rFont val="Calibri"/>
        <family val="2"/>
        <charset val="238"/>
        <scheme val="minor"/>
      </rPr>
      <t>Flexopecten flexuosus</t>
    </r>
    <r>
      <rPr>
        <sz val="11"/>
        <rFont val="Calibri"/>
        <family val="2"/>
        <charset val="238"/>
        <scheme val="minor"/>
      </rPr>
      <t>), češljača (</t>
    </r>
    <r>
      <rPr>
        <i/>
        <sz val="11"/>
        <rFont val="Calibri"/>
        <family val="2"/>
        <charset val="238"/>
        <scheme val="minor"/>
      </rPr>
      <t>Aequipecten opercularis</t>
    </r>
    <r>
      <rPr>
        <sz val="11"/>
        <rFont val="Calibri"/>
        <family val="2"/>
        <charset val="238"/>
        <scheme val="minor"/>
      </rPr>
      <t>) i mala kapica (</t>
    </r>
    <r>
      <rPr>
        <i/>
        <sz val="11"/>
        <rFont val="Calibri"/>
        <family val="2"/>
        <charset val="238"/>
        <scheme val="minor"/>
      </rPr>
      <t>Mimachlamys varia</t>
    </r>
    <r>
      <rPr>
        <sz val="11"/>
        <rFont val="Calibri"/>
        <family val="2"/>
        <charset val="238"/>
        <scheme val="minor"/>
      </rPr>
      <t>)</t>
    </r>
  </si>
  <si>
    <t xml:space="preserve">316. </t>
  </si>
  <si>
    <t>UP/I-324-05/21-01/60</t>
  </si>
  <si>
    <t>KANINER j.d.o.o.</t>
  </si>
  <si>
    <t>030209443</t>
  </si>
  <si>
    <t>Biljska cesta 64, Osijek</t>
  </si>
  <si>
    <t>ribnjak na području Općine Popovac na katastarskim česticama u k.o. Popovac</t>
  </si>
  <si>
    <t>HRVAQU000500</t>
  </si>
  <si>
    <t>1353/1, 1353/2, 1354/1, 1354/2, 1354/4, 1355/1 i 1355/2 u k.o. Popovac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</si>
  <si>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Hypophthalmichthys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Hypophthalmichthys molitrix)</t>
    </r>
    <r>
      <rPr>
        <sz val="11"/>
        <color theme="1"/>
        <rFont val="Calibri"/>
        <family val="2"/>
        <charset val="238"/>
        <scheme val="minor"/>
      </rPr>
      <t>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), karas (</t>
    </r>
    <r>
      <rPr>
        <i/>
        <sz val="11"/>
        <color theme="1"/>
        <rFont val="Calibri"/>
        <family val="2"/>
        <charset val="238"/>
        <scheme val="minor"/>
      </rPr>
      <t>Carassius carassius</t>
    </r>
    <r>
      <rPr>
        <sz val="11"/>
        <color theme="1"/>
        <rFont val="Calibri"/>
        <family val="2"/>
        <charset val="238"/>
        <scheme val="minor"/>
      </rPr>
      <t>) i deverika (</t>
    </r>
    <r>
      <rPr>
        <i/>
        <sz val="11"/>
        <color theme="1"/>
        <rFont val="Calibri"/>
        <family val="2"/>
        <charset val="238"/>
        <scheme val="minor"/>
      </rPr>
      <t>Abramis brama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</si>
  <si>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317. </t>
  </si>
  <si>
    <t>UP/I-324-05/21-01/57</t>
  </si>
  <si>
    <t>ribnjak 'Garešnica' na području grada Garešnica</t>
  </si>
  <si>
    <t>HRVAQU000503</t>
  </si>
  <si>
    <t>katastarske čestice u k.o. Ciglenica, k.o. Garešnica, k.o. Hrastovac, k.o. Kaniška Iva i k.o. Uljanik navedenima u članku 2. Ugovora o zakupu ribnjaka u vlasništvu države na području Grada Garešnice, KLASA: 080-01/20-01/202, URBROJ: 525-07/0174-21-19, od 9. srpnja 2021. godine</t>
  </si>
  <si>
    <r>
      <t>šaran (</t>
    </r>
    <r>
      <rPr>
        <i/>
        <sz val="11"/>
        <color theme="1"/>
        <rFont val="Calibri"/>
        <family val="2"/>
        <charset val="238"/>
        <scheme val="minor"/>
      </rPr>
      <t>Cyprinus carpio</t>
    </r>
    <r>
      <rPr>
        <sz val="11"/>
        <color theme="1"/>
        <rFont val="Calibri"/>
        <family val="2"/>
        <charset val="238"/>
        <scheme val="minor"/>
      </rPr>
      <t>), bijeli amur (</t>
    </r>
    <r>
      <rPr>
        <i/>
        <sz val="11"/>
        <color theme="1"/>
        <rFont val="Calibri"/>
        <family val="2"/>
        <charset val="238"/>
        <scheme val="minor"/>
      </rPr>
      <t>Ctenopharyngodon idella</t>
    </r>
    <r>
      <rPr>
        <sz val="11"/>
        <color theme="1"/>
        <rFont val="Calibri"/>
        <family val="2"/>
        <charset val="238"/>
        <scheme val="minor"/>
      </rPr>
      <t>), sivi glavaš (</t>
    </r>
    <r>
      <rPr>
        <i/>
        <sz val="11"/>
        <color theme="1"/>
        <rFont val="Calibri"/>
        <family val="2"/>
        <charset val="238"/>
        <scheme val="minor"/>
      </rPr>
      <t>Hypophthalmichthys nobilis</t>
    </r>
    <r>
      <rPr>
        <sz val="11"/>
        <color theme="1"/>
        <rFont val="Calibri"/>
        <family val="2"/>
        <charset val="238"/>
        <scheme val="minor"/>
      </rPr>
      <t>), bijeli glavaš (</t>
    </r>
    <r>
      <rPr>
        <i/>
        <sz val="11"/>
        <color theme="1"/>
        <rFont val="Calibri"/>
        <family val="2"/>
        <charset val="238"/>
        <scheme val="minor"/>
      </rPr>
      <t>Hypophthalmichthys molitrix)</t>
    </r>
    <r>
      <rPr>
        <sz val="11"/>
        <color theme="1"/>
        <rFont val="Calibri"/>
        <family val="2"/>
        <charset val="238"/>
        <scheme val="minor"/>
      </rPr>
      <t>, som (</t>
    </r>
    <r>
      <rPr>
        <i/>
        <sz val="11"/>
        <color theme="1"/>
        <rFont val="Calibri"/>
        <family val="2"/>
        <charset val="238"/>
        <scheme val="minor"/>
      </rPr>
      <t>Silurus glanis</t>
    </r>
    <r>
      <rPr>
        <sz val="11"/>
        <color theme="1"/>
        <rFont val="Calibri"/>
        <family val="2"/>
        <charset val="238"/>
        <scheme val="minor"/>
      </rPr>
      <t>), smuđ (</t>
    </r>
    <r>
      <rPr>
        <i/>
        <sz val="11"/>
        <color theme="1"/>
        <rFont val="Calibri"/>
        <family val="2"/>
        <charset val="238"/>
        <scheme val="minor"/>
      </rPr>
      <t>Sander lucioperca</t>
    </r>
    <r>
      <rPr>
        <sz val="11"/>
        <color theme="1"/>
        <rFont val="Calibri"/>
        <family val="2"/>
        <charset val="238"/>
        <scheme val="minor"/>
      </rPr>
      <t>), štuka (</t>
    </r>
    <r>
      <rPr>
        <i/>
        <sz val="11"/>
        <color theme="1"/>
        <rFont val="Calibri"/>
        <family val="2"/>
        <charset val="238"/>
        <scheme val="minor"/>
      </rPr>
      <t>Esox lucius</t>
    </r>
    <r>
      <rPr>
        <sz val="11"/>
        <color theme="1"/>
        <rFont val="Calibri"/>
        <family val="2"/>
        <charset val="238"/>
        <scheme val="minor"/>
      </rPr>
      <t>), linjak (</t>
    </r>
    <r>
      <rPr>
        <i/>
        <sz val="11"/>
        <color theme="1"/>
        <rFont val="Calibri"/>
        <family val="2"/>
        <charset val="238"/>
        <scheme val="minor"/>
      </rPr>
      <t>Tinca tinca</t>
    </r>
    <r>
      <rPr>
        <sz val="11"/>
        <color theme="1"/>
        <rFont val="Calibri"/>
        <family val="2"/>
        <charset val="238"/>
        <scheme val="minor"/>
      </rPr>
      <t>), crvenperka (</t>
    </r>
    <r>
      <rPr>
        <i/>
        <sz val="11"/>
        <color theme="1"/>
        <rFont val="Calibri"/>
        <family val="2"/>
        <charset val="238"/>
        <scheme val="minor"/>
      </rPr>
      <t>Scardinius erythrophthalmus</t>
    </r>
    <r>
      <rPr>
        <sz val="11"/>
        <color theme="1"/>
        <rFont val="Calibri"/>
        <family val="2"/>
        <charset val="238"/>
        <scheme val="minor"/>
      </rPr>
      <t>), bodorka (</t>
    </r>
    <r>
      <rPr>
        <i/>
        <sz val="11"/>
        <color theme="1"/>
        <rFont val="Calibri"/>
        <family val="2"/>
        <charset val="238"/>
        <scheme val="minor"/>
      </rPr>
      <t>Rutilus rutilus</t>
    </r>
    <r>
      <rPr>
        <sz val="11"/>
        <color theme="1"/>
        <rFont val="Calibri"/>
        <family val="2"/>
        <charset val="238"/>
        <scheme val="minor"/>
      </rPr>
      <t>) i deverika (</t>
    </r>
    <r>
      <rPr>
        <i/>
        <sz val="11"/>
        <color theme="1"/>
        <rFont val="Calibri"/>
        <family val="2"/>
        <charset val="238"/>
        <scheme val="minor"/>
      </rPr>
      <t>Abramis brama</t>
    </r>
    <r>
      <rPr>
        <sz val="11"/>
        <color theme="1"/>
        <rFont val="Calibri"/>
        <family val="2"/>
        <charset val="238"/>
        <scheme val="minor"/>
      </rPr>
      <t>)</t>
    </r>
  </si>
  <si>
    <r>
      <t>Upis stranih vrsta koje se ne uzgajaju ciljano  sukladno rješenju Ministarstva gospodarstva i održivog razvoja KLASA: UP/I-612-07/21-42/133, URBROJ: 517-10-1-1-21-5, od 17.12.2021.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somić (</t>
    </r>
    <r>
      <rPr>
        <i/>
        <sz val="11"/>
        <color theme="1"/>
        <rFont val="Calibri"/>
        <family val="2"/>
        <charset val="238"/>
        <scheme val="minor"/>
      </rPr>
      <t>Ameiurus sp.</t>
    </r>
    <r>
      <rPr>
        <sz val="11"/>
        <color theme="1"/>
        <rFont val="Calibri"/>
        <family val="2"/>
        <charset val="238"/>
        <scheme val="minor"/>
      </rPr>
      <t>), do 17.12.2024.</t>
    </r>
  </si>
  <si>
    <t>UP/I-324-05/22-01/4</t>
  </si>
  <si>
    <r>
      <t>Produljenje za upis stranih vrsta koje se ne uzgajaju ciljano  sukladno rješenju Ministarstva zaštite okoliša i zelene tranzicije KLASA: UP/I-352-04/25-03/16, URBROJ: 517-06-1-1-25-5, od 26.02.2025. kojim se dopušta izlov i prodaja stranih vrsta: srebrni karas (</t>
    </r>
    <r>
      <rPr>
        <i/>
        <sz val="11"/>
        <color theme="1"/>
        <rFont val="Calibri"/>
        <family val="2"/>
        <charset val="238"/>
        <scheme val="minor"/>
      </rPr>
      <t>Carassius gibelio</t>
    </r>
    <r>
      <rPr>
        <sz val="11"/>
        <color theme="1"/>
        <rFont val="Calibri"/>
        <family val="2"/>
        <charset val="238"/>
        <scheme val="minor"/>
      </rPr>
      <t>) i crni somić (</t>
    </r>
    <r>
      <rPr>
        <i/>
        <sz val="11"/>
        <color theme="1"/>
        <rFont val="Calibri"/>
        <family val="2"/>
        <charset val="238"/>
        <scheme val="minor"/>
      </rPr>
      <t>Ameiurus melas</t>
    </r>
    <r>
      <rPr>
        <sz val="11"/>
        <color theme="1"/>
        <rFont val="Calibri"/>
        <family val="2"/>
        <charset val="238"/>
        <scheme val="minor"/>
      </rPr>
      <t>), do 26.02.2028.</t>
    </r>
  </si>
  <si>
    <t>UP/I-324-05/25-01/3</t>
  </si>
  <si>
    <t xml:space="preserve">318. </t>
  </si>
  <si>
    <t>UP/I-324-05/21-01/62</t>
  </si>
  <si>
    <t>ribogojilište na katastarskim česticama broj 293 i 294 u k.o. Čabar</t>
  </si>
  <si>
    <t xml:space="preserve">319. </t>
  </si>
  <si>
    <t>UP/I-324-05/22-01/1</t>
  </si>
  <si>
    <t>Brijesta 18, Brijesta, Ston</t>
  </si>
  <si>
    <t>Malostonski zaljev, polje 1012</t>
  </si>
  <si>
    <t>HRVAQU000505</t>
  </si>
  <si>
    <t>6460394,53
6460469,85
6460403,51
6460328,19</t>
  </si>
  <si>
    <t>4753139,76
4753205,54
4753280,37
4753214,58</t>
  </si>
  <si>
    <t xml:space="preserve">320. </t>
  </si>
  <si>
    <t>UP/I-324-05/22-01/5</t>
  </si>
  <si>
    <t>RIBNJACI VRABAC d.o.o.</t>
  </si>
  <si>
    <t>081346624</t>
  </si>
  <si>
    <t>Stupe 18, Kostanjevac</t>
  </si>
  <si>
    <t>ribogojilište "Ribnjaci Vrabac" u Kostanjevcu, općina Žumberak</t>
  </si>
  <si>
    <t>katastarske čestice broj 1750 i 1751/1 u k.o. Žumberak i 4038 u k.o. Sošice</t>
  </si>
  <si>
    <t xml:space="preserve">321. </t>
  </si>
  <si>
    <t>UP/I-324-05/22-01/7</t>
  </si>
  <si>
    <t>Malostonski zaljev, polje 1014</t>
  </si>
  <si>
    <t>HRVAQU000507</t>
  </si>
  <si>
    <t>598953,05
598973,24
598990,22
598994,37
598984,20
599058,28
599062,04
599051,18
599040,34
599014,82</t>
  </si>
  <si>
    <t>4745674,33
4745699,26
4745718,58
4745714,76
4745703,67
4745649,01
4745637,13
4745623,12
4745623,60
4745635,27</t>
  </si>
  <si>
    <t>objedinjena dozvola
U Ugovoru o koncesiji upisan krivi tip projekcije koordinatnih točaka</t>
  </si>
  <si>
    <t>Malostonski zaljev, polje 1015</t>
  </si>
  <si>
    <t>HRVAQU000508</t>
  </si>
  <si>
    <t xml:space="preserve">599509,66
599551,54
599618,56
59578,41
</t>
  </si>
  <si>
    <t xml:space="preserve">4745248,70
4745298,36
4745238,01
4745190,37
</t>
  </si>
  <si>
    <t xml:space="preserve">322. </t>
  </si>
  <si>
    <t>UP/I-324-05/22-01/9</t>
  </si>
  <si>
    <t>Hodilje 30, Hodilje,  Ston</t>
  </si>
  <si>
    <t>Malostonski zaljev, polje 1013</t>
  </si>
  <si>
    <t>HRVAQU000506</t>
  </si>
  <si>
    <t>597623,29
597628,00
597634,06
597680,76
597677,74
597664,50
597649,13
597633,27</t>
  </si>
  <si>
    <t>4747050,85
4747055,31
4747055,32
4747035,30
4747030,36
4747029,86
4747033,60
4747042,33</t>
  </si>
  <si>
    <t>UP/I-324-05/23-01/54</t>
  </si>
  <si>
    <t>U Ugovoru o koncesiji upisan krivi tip projekcije koordinatnih točaka</t>
  </si>
  <si>
    <t xml:space="preserve">323. </t>
  </si>
  <si>
    <t>UP/I-324-05/22-01/12</t>
  </si>
  <si>
    <t>ribogojilište Gacka, na katastarskoj čestici 1901/3 u k.o. Ličko Lešće, grad Otočac</t>
  </si>
  <si>
    <t>HRVAQU000509</t>
  </si>
  <si>
    <t>katastarska čestica 1901/3 u k.o. Ličko Lešće</t>
  </si>
  <si>
    <r>
      <t>potočna pastrva (</t>
    </r>
    <r>
      <rPr>
        <i/>
        <sz val="11"/>
        <rFont val="Calibri"/>
        <family val="2"/>
        <charset val="238"/>
        <scheme val="minor"/>
      </rPr>
      <t>Salmo trutta</t>
    </r>
    <r>
      <rPr>
        <sz val="11"/>
        <rFont val="Calibri"/>
        <family val="2"/>
        <charset val="238"/>
        <scheme val="minor"/>
      </rPr>
      <t>), kalifornijska pastrva (</t>
    </r>
    <r>
      <rPr>
        <i/>
        <sz val="11"/>
        <rFont val="Calibri"/>
        <family val="2"/>
        <charset val="238"/>
        <scheme val="minor"/>
      </rPr>
      <t>Oncorhynchus mykiss</t>
    </r>
    <r>
      <rPr>
        <sz val="11"/>
        <rFont val="Calibri"/>
        <family val="2"/>
        <charset val="238"/>
        <scheme val="minor"/>
      </rPr>
      <t>) i lipljan (</t>
    </r>
    <r>
      <rPr>
        <i/>
        <sz val="11"/>
        <rFont val="Calibri"/>
        <family val="2"/>
        <charset val="238"/>
        <scheme val="minor"/>
      </rPr>
      <t>Thymallus thymallus</t>
    </r>
    <r>
      <rPr>
        <sz val="11"/>
        <rFont val="Calibri"/>
        <family val="2"/>
        <charset val="238"/>
        <scheme val="minor"/>
      </rPr>
      <t>)</t>
    </r>
  </si>
  <si>
    <t>mrjestilšte u sklopu gospodarske zgrade, na katastarskoj čestici br. 118 u k.o. Ličko Lešće, grad Otočac</t>
  </si>
  <si>
    <t>upis lokacije mrjestilišta</t>
  </si>
  <si>
    <t>UP/I-324-05/23-01/56</t>
  </si>
  <si>
    <t xml:space="preserve">324. </t>
  </si>
  <si>
    <t>UP/I-324-05/22-01/74</t>
  </si>
  <si>
    <t>597260,65
597324,91
597456,58
597381,78</t>
  </si>
  <si>
    <t>4747959,95
4748070,30
4747999,70
4747882,71</t>
  </si>
  <si>
    <t xml:space="preserve">325. </t>
  </si>
  <si>
    <t>UP/I-324-05/22-01/75</t>
  </si>
  <si>
    <t>03030303432</t>
  </si>
  <si>
    <t>593361,71
593466,67
593635,45
593531,54</t>
  </si>
  <si>
    <t>4749698,00
4749869,91
4749772,89
4749598,00</t>
  </si>
  <si>
    <t xml:space="preserve">326. </t>
  </si>
  <si>
    <t>UP/I-324-05/22-01/76</t>
  </si>
  <si>
    <t>596968,96
596995,10
597033,82
597004,19</t>
  </si>
  <si>
    <t>4747420,51
4747465,61
4747435,90
4747398,08</t>
  </si>
  <si>
    <t xml:space="preserve">327. </t>
  </si>
  <si>
    <t>UP/I-324-05/22-01/77</t>
  </si>
  <si>
    <t>598647,59
598711,78
598740,66
598682,90</t>
  </si>
  <si>
    <t>4749360,26
4749461,53
4749444,42
4749342,99</t>
  </si>
  <si>
    <t xml:space="preserve">328. </t>
  </si>
  <si>
    <t>UP/I-324-05/22-01/78</t>
  </si>
  <si>
    <t>597964,71
598003,07
598042,35
597982,01</t>
  </si>
  <si>
    <t>4748134,53
4748227,23
4748211,93
4748117,83</t>
  </si>
  <si>
    <t xml:space="preserve">329. </t>
  </si>
  <si>
    <t>UP/I-324-05/22-01/79</t>
  </si>
  <si>
    <t>599410,36
599418,30
599494,09
599485,42</t>
  </si>
  <si>
    <t>4745327,02
4745338,17
4745281,40
4745269,46</t>
  </si>
  <si>
    <t xml:space="preserve">330. </t>
  </si>
  <si>
    <t>UP/I-324-05/22-01/80</t>
  </si>
  <si>
    <t>Kroz polje 28, Ston</t>
  </si>
  <si>
    <t>600043,09
600058,61
600171,60
600156,09</t>
  </si>
  <si>
    <t>4745837,22
4745864,14
4745810,13
4745782,85</t>
  </si>
  <si>
    <t>599815,81
599824,54
599846,93
599839,34</t>
  </si>
  <si>
    <t>4746056,35
4746068,04
4746054,86
4746041,30</t>
  </si>
  <si>
    <t xml:space="preserve">331. </t>
  </si>
  <si>
    <t>UP/I-324-05/22-01/81</t>
  </si>
  <si>
    <t>600362,49
600381,69
600443,11
600419,87</t>
  </si>
  <si>
    <t>4744807,24
4744852,60
4744829,68
4744786,26</t>
  </si>
  <si>
    <t xml:space="preserve">332. </t>
  </si>
  <si>
    <t>UP/I-324-05/22-01/91</t>
  </si>
  <si>
    <t>593728,51
593783,03
593912,22
593837,50</t>
  </si>
  <si>
    <t>4748760,30
4748900,31
4748835,59
4748706,23</t>
  </si>
  <si>
    <t xml:space="preserve">333. </t>
  </si>
  <si>
    <t>UP/I-324-05/22-01/83</t>
  </si>
  <si>
    <t>GOLEM PROJEKT, vl. Nikša Miljević</t>
  </si>
  <si>
    <t>Radnička 40, Dubrovnik</t>
  </si>
  <si>
    <t>Malostonski zaljev, polje 348</t>
  </si>
  <si>
    <t>HRVAQU000513</t>
  </si>
  <si>
    <t>598522,23
598597,39
598655,46
598587,59</t>
  </si>
  <si>
    <t>4749500,10
4749580,00
4749536,08
4749455,45</t>
  </si>
  <si>
    <t xml:space="preserve">334. </t>
  </si>
  <si>
    <t>UP/I-324-05/22-01/86</t>
  </si>
  <si>
    <t>BAZM&amp;CO, vl. Marija Lazić</t>
  </si>
  <si>
    <t>Brijesta 17, Janjina</t>
  </si>
  <si>
    <t>Malostonski zaljev, polje 1016</t>
  </si>
  <si>
    <t>HRVAQU000512</t>
  </si>
  <si>
    <t>585992,00
586013,52
586183,53
586162,00</t>
  </si>
  <si>
    <t>4753007,00
4753056,45
4752982,46
4752933,00</t>
  </si>
  <si>
    <t xml:space="preserve">335. </t>
  </si>
  <si>
    <t>UP/I-324-05/22-01/93</t>
  </si>
  <si>
    <t>593948,71
593995,03
594090,97
594044,82</t>
  </si>
  <si>
    <t>4750255,45
4750350,25
4750284,91
4750199,45</t>
  </si>
  <si>
    <t>594044,82
594090,97
594180,60
594134,19</t>
  </si>
  <si>
    <t>4750199,45
4750284,91
4750223,89
4750146,64</t>
  </si>
  <si>
    <t>593524,61
593570,53
593666,94
593614,88</t>
  </si>
  <si>
    <t>4750580,43
4750641,24
4750581,64
4750510,06</t>
  </si>
  <si>
    <t xml:space="preserve">336. </t>
  </si>
  <si>
    <t>UP/I-324-05/22-01/87</t>
  </si>
  <si>
    <t>588367,75
588431,67
588529,18
588477,43</t>
  </si>
  <si>
    <t>4751870,61
4751931,76
4751848,48
4751777,54</t>
  </si>
  <si>
    <t xml:space="preserve">337. </t>
  </si>
  <si>
    <t>UP/I-324-05/22-01/98</t>
  </si>
  <si>
    <t>583514,01
583508,27
583582,89
583605,70</t>
  </si>
  <si>
    <t>4753587,58
4753685,50
4753701,83
4753606,21</t>
  </si>
  <si>
    <t xml:space="preserve">338. </t>
  </si>
  <si>
    <t>UP/I-324-05/22-01/110</t>
  </si>
  <si>
    <t>583549,65
583528,64
583636,32
583660,32</t>
  </si>
  <si>
    <t>4753384,16
4753496,82
4753515,74
4753404,14</t>
  </si>
  <si>
    <t xml:space="preserve">339. </t>
  </si>
  <si>
    <t>UP/I-324-05/22-01/89</t>
  </si>
  <si>
    <t>595409,83
595430,23
595503,72
595480,51</t>
  </si>
  <si>
    <t>4749249,10
4749290,13
4749249,00
47449208,42</t>
  </si>
  <si>
    <t xml:space="preserve">340. </t>
  </si>
  <si>
    <t>UP/I-324-05/22-01/99</t>
  </si>
  <si>
    <t>593094,36
593179,59
593299,17
593199,62</t>
  </si>
  <si>
    <t>4749545,20
4749701,75
4749614,86
4749476,06</t>
  </si>
  <si>
    <t xml:space="preserve">341. </t>
  </si>
  <si>
    <t>UP/I-324-05/22-01/100</t>
  </si>
  <si>
    <t>594072,18
594092,77
594271,36
594259,95</t>
  </si>
  <si>
    <t>4749569,62
4749592,99
4749506,15
4749472,94</t>
  </si>
  <si>
    <t xml:space="preserve">342. </t>
  </si>
  <si>
    <t>UP/I-324-05/22-01/95</t>
  </si>
  <si>
    <t>600407,53
600440,99
600519,88
600484,44</t>
  </si>
  <si>
    <t>4745261,51
4745296,16
4745246,65
4745204,59</t>
  </si>
  <si>
    <t>600754,36
600778,59
600871,65
600828,62</t>
  </si>
  <si>
    <t>4744608,27
4744635,33
4744569,62
4744542,79</t>
  </si>
  <si>
    <t xml:space="preserve">343. </t>
  </si>
  <si>
    <t>UP/I-324-05/22-01/96</t>
  </si>
  <si>
    <t>598527,26
598609,04
598669,05
598584,41</t>
  </si>
  <si>
    <t>4749684,95
4749754,42
4749698,47
4749620,95</t>
  </si>
  <si>
    <t xml:space="preserve">344. </t>
  </si>
  <si>
    <t>UP/I-324-05/22-01/103</t>
  </si>
  <si>
    <t>GUSTA ME, vl. Boris Franušić</t>
  </si>
  <si>
    <t>097945340</t>
  </si>
  <si>
    <t>Malostonski zaljev, polje 221</t>
  </si>
  <si>
    <t>HRVAQU000438</t>
  </si>
  <si>
    <t>597615,54
597675,76
597695,99
597634,59</t>
  </si>
  <si>
    <t>4747530,16
4747622,25
4747609,61
4747518,49</t>
  </si>
  <si>
    <t xml:space="preserve">345. </t>
  </si>
  <si>
    <t>UP/I-324-05/22-01/104</t>
  </si>
  <si>
    <t>592857,43
592954,75
593110,60
593012,40</t>
  </si>
  <si>
    <t>4749706,02
4749857,79
4749857,79
4749597,75</t>
  </si>
  <si>
    <t xml:space="preserve">346. </t>
  </si>
  <si>
    <t>UP/I-324-05/22-01/107</t>
  </si>
  <si>
    <t>595023,94
595075,63
595248,24
595200,71</t>
  </si>
  <si>
    <t>4749480,57
4749551,99
4749378,18
4749331,90</t>
  </si>
  <si>
    <t xml:space="preserve">347. </t>
  </si>
  <si>
    <t>UP/I-324-05/22-01/105</t>
  </si>
  <si>
    <t>092202799</t>
  </si>
  <si>
    <t>598759,36
598810,90
598837,16
598782,70</t>
  </si>
  <si>
    <t>4749230,96
4749315,90
4749301,36
4749214,37</t>
  </si>
  <si>
    <t>UP/I-324-05/24-01/51</t>
  </si>
  <si>
    <t>prekid koncesije s 26.6.2024.</t>
  </si>
  <si>
    <t xml:space="preserve">348. </t>
  </si>
  <si>
    <t>UP/I-324-05/22-01/106</t>
  </si>
  <si>
    <t>599042,66
599061,01
599160,33
599140,61</t>
  </si>
  <si>
    <t>4749408,88
4749433,53
4749361,33
4749328,98</t>
  </si>
  <si>
    <t>UP/I-324-05/24-01/52</t>
  </si>
  <si>
    <t xml:space="preserve">349. </t>
  </si>
  <si>
    <t>UP/I-324-05/22-01/82</t>
  </si>
  <si>
    <t>594753,68
594775,68
594865,30
594839,99</t>
  </si>
  <si>
    <t>4749684,73
4749720,08
4749662,33
4749628,06</t>
  </si>
  <si>
    <t>594615,10
594637,74
594719,16
594693,52</t>
  </si>
  <si>
    <t>4749780,21
4749812,99
4749757,88
4749725,04</t>
  </si>
  <si>
    <t>594783,95
594808,83
595038,38
595021,75</t>
  </si>
  <si>
    <t>4749218,38
4749261,66
4749123,71
4749102,41</t>
  </si>
  <si>
    <t xml:space="preserve">350. </t>
  </si>
  <si>
    <t>UP/I-324-05/22-01/84</t>
  </si>
  <si>
    <t>597564,26
597671,82
597764,47
597640,40</t>
  </si>
  <si>
    <t>4747739,53
4747929,81
4747855,88
4747687,99</t>
  </si>
  <si>
    <t xml:space="preserve">351. </t>
  </si>
  <si>
    <t>UP/I-324-05/22-01/88</t>
  </si>
  <si>
    <t>583859,25
583911,92
583995,59
583946,84</t>
  </si>
  <si>
    <t>4752639,96
4752699,56
4752621,50
4752556,81</t>
  </si>
  <si>
    <t xml:space="preserve">352. </t>
  </si>
  <si>
    <t>UP/I-324-05/22-01/108</t>
  </si>
  <si>
    <t>583770,76
583820,88
583911,92
583855,16</t>
  </si>
  <si>
    <t>4752718,72
4752782,30
4752699,56
4752635,32</t>
  </si>
  <si>
    <t xml:space="preserve">353. </t>
  </si>
  <si>
    <t>UP/I-324-05/22-01/109</t>
  </si>
  <si>
    <t>583737,98
583775,57
583854,76
583816,44</t>
  </si>
  <si>
    <t>4752356,64
4752418,05
4752379,29
4752316,76</t>
  </si>
  <si>
    <t xml:space="preserve">354. </t>
  </si>
  <si>
    <t>UP/I-324-05/22-01/97</t>
  </si>
  <si>
    <t>MILJEVIĆ, vl. Perica Miljević</t>
  </si>
  <si>
    <t>57879081741</t>
  </si>
  <si>
    <t>Štedrica 7, Topolo</t>
  </si>
  <si>
    <t>598309,66
598361,41
598379,51
598338,43</t>
  </si>
  <si>
    <t>4749509,48
4749533,57
4749517,50
4749474,96</t>
  </si>
  <si>
    <t>promjena vlasnika obrta iz "Andro Miljević OIB: 22566509198" u "Perica Miljević OIB: 57879081741"</t>
  </si>
  <si>
    <t>UP/I-324-05/23-01/99</t>
  </si>
  <si>
    <t>598198,66
598242,32
598329,52
598292,98</t>
  </si>
  <si>
    <t>4749377,02
4749452,81
4749386,35
4749303,68</t>
  </si>
  <si>
    <t>598124,34
598134,90
598145,91
598138,32</t>
  </si>
  <si>
    <t>4749056,61
4749137,82
4749137,01
4749057,86</t>
  </si>
  <si>
    <t>Malostonski zaljev, polje 1033</t>
  </si>
  <si>
    <t>HRVAQU000550</t>
  </si>
  <si>
    <t>582929,80
582907,80
582863,90
582865,85</t>
  </si>
  <si>
    <t>4752793,80
4752856,95
4752842,00
4752779,00</t>
  </si>
  <si>
    <t>dodavanje nove lokacije</t>
  </si>
  <si>
    <t>UP/I-324-05/25-01/36</t>
  </si>
  <si>
    <t>525-12/904-25-2</t>
  </si>
  <si>
    <t xml:space="preserve">355. </t>
  </si>
  <si>
    <t>UP/I-324-05/22-01/85</t>
  </si>
  <si>
    <t>ROKO, vl. Nikša Farac</t>
  </si>
  <si>
    <t>01183554586</t>
  </si>
  <si>
    <t>Branka Angeli Radovani 1, Ston</t>
  </si>
  <si>
    <t>599892,78
599911,56
600036,57
600014,93</t>
  </si>
  <si>
    <t>4745332,57
4745353,57
4745266,61
4745237,89</t>
  </si>
  <si>
    <t>promjena vlasnika obrta iz 'Niko Roko, OIB: 19020284012' u 'Nikša Farac, OIB: 01183554586', te sjedišta obrta iz 'Zamaslina 11, Zaton Doli' u 'Branka Angeli Radovani 1, Ston'</t>
  </si>
  <si>
    <t>UP/I-324-05/25-01/21</t>
  </si>
  <si>
    <t>601112,77
601117,85
601207,36
601207,66</t>
  </si>
  <si>
    <t>4744480,47
4744541,09
4744518,41
4744465,32</t>
  </si>
  <si>
    <t xml:space="preserve">356. </t>
  </si>
  <si>
    <t>UP/I-324-05/22-01/116</t>
  </si>
  <si>
    <t>MORE, vl. Sanja Maškarić</t>
  </si>
  <si>
    <t>62526815097</t>
  </si>
  <si>
    <t>Zamaslina 24, Zamaslina</t>
  </si>
  <si>
    <t>599453,03
599459,35
599545,75
599539,41</t>
  </si>
  <si>
    <t>4745206,35
4745214,09
4745143,51
4745135,77</t>
  </si>
  <si>
    <t>promjena vlasnika obrta iz Dragan Maškarić OIB: 58307048075 u Sanja Maškarić OIB: 62526515097</t>
  </si>
  <si>
    <t>UP/I-324-05/24-01/24</t>
  </si>
  <si>
    <t xml:space="preserve">357. </t>
  </si>
  <si>
    <t>UP/I-324-05/22-01/119</t>
  </si>
  <si>
    <t>T&amp;T d.o.o.</t>
  </si>
  <si>
    <t>081047972</t>
  </si>
  <si>
    <t>Jurja Križanića 2, Karlovac</t>
  </si>
  <si>
    <t>katastarske čestice broj 1901/1 i 1901/2 u k.o. Plešće, grad Čabar</t>
  </si>
  <si>
    <t xml:space="preserve">358. </t>
  </si>
  <si>
    <t>UP/I-324-05/22-01/120</t>
  </si>
  <si>
    <t>598040,39
598083,33
598194,25
598156,03</t>
  </si>
  <si>
    <t>4747444,52
4747508,30
4747444,59
4747385,96</t>
  </si>
  <si>
    <t xml:space="preserve">359. </t>
  </si>
  <si>
    <t>UP/I-324-05/22-01/121</t>
  </si>
  <si>
    <t>599951,85
599979,23
600064,40
600037,52</t>
  </si>
  <si>
    <t>4745061,20
4745097,52
4745033,01
4744996,56</t>
  </si>
  <si>
    <t xml:space="preserve">360. </t>
  </si>
  <si>
    <t>UP/I-324-05/22-01/122</t>
  </si>
  <si>
    <t>579118,19
579134,54
579218,43
579202,17</t>
  </si>
  <si>
    <t>4753917,40
4753942,59
4753888,17
4753863,08</t>
  </si>
  <si>
    <t>Malostonski zaljev, polje 101A</t>
  </si>
  <si>
    <t>579201,36
579236,46
579293,20
579327,79</t>
  </si>
  <si>
    <t>4753861,82
4753915,95
4753900,96
4753856,95</t>
  </si>
  <si>
    <t xml:space="preserve">361. </t>
  </si>
  <si>
    <t>UP/I-324-05/22-01/125</t>
  </si>
  <si>
    <t>599333,12
599382,10
599449,21
599395,24</t>
  </si>
  <si>
    <t>4745399,04
4745458,94
4745401,56
4745345,21</t>
  </si>
  <si>
    <t xml:space="preserve">362. </t>
  </si>
  <si>
    <t>UP/I-324-05/22-01/126</t>
  </si>
  <si>
    <t>592140,03
592153,49
592235,54
592214,93</t>
  </si>
  <si>
    <t>4749718,25
4749748,49
4749690,94
4749668,57</t>
  </si>
  <si>
    <t xml:space="preserve">363. </t>
  </si>
  <si>
    <t>UP/I-324-05/22-01/127</t>
  </si>
  <si>
    <t>600329,46
600357,90
600461,97
600410,20</t>
  </si>
  <si>
    <t>4745140,14
4745246,23
4745183,83
4745093,22</t>
  </si>
  <si>
    <t>600793,47
600868,92
600954,02
600904,39</t>
  </si>
  <si>
    <t>4744652,70
4744720,41
4744665,81
4744581,32</t>
  </si>
  <si>
    <t xml:space="preserve">364. </t>
  </si>
  <si>
    <t>UP/I-324-05/22-01/129</t>
  </si>
  <si>
    <t>600064,35
600114,34
600170,17
600138,01</t>
  </si>
  <si>
    <t>4744924,72
4744980,88
4744934,86
4744883,06</t>
  </si>
  <si>
    <t xml:space="preserve">365. </t>
  </si>
  <si>
    <t>UP/I-324-05/22-01/130</t>
  </si>
  <si>
    <t>Donji Zaton 16, Zaton Doli, Ston</t>
  </si>
  <si>
    <t>601331,37
601352,66
601441,62
601393,96</t>
  </si>
  <si>
    <t>4744469,13
4744537,17
4744503,08
4744457,46</t>
  </si>
  <si>
    <t>601457,10
601462,42
601548,77
601543,45</t>
  </si>
  <si>
    <t>4744520,94
4744529,41
4744475,13
4744466,66</t>
  </si>
  <si>
    <t xml:space="preserve">366. </t>
  </si>
  <si>
    <t>UP/I-324-05/22-01/132</t>
  </si>
  <si>
    <t>DOMINION CONSULTING d.o.o.</t>
  </si>
  <si>
    <t>030189714</t>
  </si>
  <si>
    <t>Trg kralja Tomislava 20, Ploče</t>
  </si>
  <si>
    <t>601014,54
601029,70
601105,45
601093,41</t>
  </si>
  <si>
    <t>4744532,50
4744555,72
4744511,61
4744479,89</t>
  </si>
  <si>
    <t>367.</t>
  </si>
  <si>
    <t>UP/I-324-05/22-01/133</t>
  </si>
  <si>
    <t>596621,26
596652,12
596808,55
596761,49</t>
  </si>
  <si>
    <t>4747636,51
4747701,07
4747622,83
4747568,98</t>
  </si>
  <si>
    <t>599638,23
599667,99
599748,35
599718,59</t>
  </si>
  <si>
    <t>4745815,31
4745855,49
4745795,98
4745755,79</t>
  </si>
  <si>
    <t>584170,54
584175,98
584223,21
584217,77</t>
  </si>
  <si>
    <t>475226,12
4752234,51
4752203,90
4752195,51</t>
  </si>
  <si>
    <t>596661,04
596700,97
596785,24
596746,28</t>
  </si>
  <si>
    <t>4748379,40
4748440,13
4748369,61
4748310,90</t>
  </si>
  <si>
    <t xml:space="preserve">368. </t>
  </si>
  <si>
    <t>UP/I-324-05/22-01/135</t>
  </si>
  <si>
    <t>598994,51
599069,53
599077,64
599002,62</t>
  </si>
  <si>
    <t>4749115,11
4749227,47
4749221,62
4749109,25</t>
  </si>
  <si>
    <t xml:space="preserve">369. </t>
  </si>
  <si>
    <t>UP/I-324-05/22-01/136</t>
  </si>
  <si>
    <t>580852,20
580877,69
581034,30
581037,83
581019,60
580909,95</t>
  </si>
  <si>
    <t>4753563,73
4753647,66
4753614,19
4753593,84
4753549,16
4753541,04</t>
  </si>
  <si>
    <t xml:space="preserve">370. </t>
  </si>
  <si>
    <t>UP/I-324-05/22-01/137</t>
  </si>
  <si>
    <t>598429,11
598485,67
598501,86
598445,33</t>
  </si>
  <si>
    <t>4749242,08
4749324,11
4749313,40
4749230,37</t>
  </si>
  <si>
    <t xml:space="preserve">371. </t>
  </si>
  <si>
    <t>UP/I-324-05/22-01/145</t>
  </si>
  <si>
    <t>IMM, vl. Zorana Medić</t>
  </si>
  <si>
    <t>7354739395</t>
  </si>
  <si>
    <t>Vale 7, Blace</t>
  </si>
  <si>
    <t>580001,25
580037,08
580138,92
580103,09</t>
  </si>
  <si>
    <t>4763184,25
4763266,82
4763222,63
4763140,06</t>
  </si>
  <si>
    <t>promjena vlasnice obrta iz "Anita Medić, OIB: 11223797705" u "Zorana Medić. OIB: 73547393959", te sjedišta obrta iz "Vale 8, Blace" u "Ulica Sv. Franje Asiškog 35, Metković"</t>
  </si>
  <si>
    <t>UP/I-324-05/23-01/34</t>
  </si>
  <si>
    <t xml:space="preserve">promjena sjedišta obrta iz  "Ulica Sv. Franje Asiškog 35, Metković" u "Vale 7, Blace" </t>
  </si>
  <si>
    <t>UP/I-324-05/24-01/2</t>
  </si>
  <si>
    <t xml:space="preserve">372. </t>
  </si>
  <si>
    <t>UP/I-324-05/23-01/35</t>
  </si>
  <si>
    <t>PUNTA, vl. Ivica Daničić</t>
  </si>
  <si>
    <t>98381717</t>
  </si>
  <si>
    <t>43242444887</t>
  </si>
  <si>
    <t>Od Izvora 70 C, Nova Mokošica</t>
  </si>
  <si>
    <t>Malostonski zaljev, polje 96</t>
  </si>
  <si>
    <t>HRVAQU000521</t>
  </si>
  <si>
    <t>583283,96
583260,30
583272,63
583286,99
583319,77
583354,16
583339,26
583323,70</t>
  </si>
  <si>
    <t>4752501,65
4752531,51
4752549,45
4752579,43
4752604,80
4752572,76
4752553,16
4752536,81</t>
  </si>
  <si>
    <t xml:space="preserve">373. </t>
  </si>
  <si>
    <t>UP/I-324-05/23-01/36</t>
  </si>
  <si>
    <t>LONČARICA, vl. Hrvoje Lončarica</t>
  </si>
  <si>
    <t>92201865</t>
  </si>
  <si>
    <t>06840301121</t>
  </si>
  <si>
    <t>Iva Vojnovića 66, Dubrovnik</t>
  </si>
  <si>
    <t>601218,49
601248,73
601350,69
601323,86</t>
  </si>
  <si>
    <t>4744476,92
4744603,29
4744567,32
4744471,17</t>
  </si>
  <si>
    <t>promjena vlasnika obrta iz "Marinko Lončarica, OIB: 02338878523" u "Hrvoje Lončarica, OIB: 06840301121", te sjedišta obrta iz "Grgovići 13, Doli" u "Iva Vojnovića 66, Dubrovnik"</t>
  </si>
  <si>
    <t>UP/I-324-05/23-01/85</t>
  </si>
  <si>
    <t xml:space="preserve">374. </t>
  </si>
  <si>
    <t>UP/I-324-05/23-01/38</t>
  </si>
  <si>
    <t>Malostonski zaljev, polje 42A</t>
  </si>
  <si>
    <t>599746,62
599776,31
599863,15
599833,63</t>
  </si>
  <si>
    <t>4745704,27
4745740,73
4745673,75
4745635,08</t>
  </si>
  <si>
    <t>Malostonski zaljev, polje 42B</t>
  </si>
  <si>
    <t>HRVAQU000524</t>
  </si>
  <si>
    <t>598698,43
598711,59
598773,67
598766,24</t>
  </si>
  <si>
    <t>4746641,84
4746649,88
4746575,46
4746570,51</t>
  </si>
  <si>
    <t>Malostonski zaljev, polje 42C</t>
  </si>
  <si>
    <t>HRVAQU000523</t>
  </si>
  <si>
    <t>599676,76
599681,37
599717,24
599710,64</t>
  </si>
  <si>
    <t>4746131,48
4746141,66
4746127,93
4746114,50</t>
  </si>
  <si>
    <t>Malostonski zaljev, polje 42D</t>
  </si>
  <si>
    <t>HRVAQU000522</t>
  </si>
  <si>
    <t>599865,41
599873,41
599886,18
599939,39
599952,57
599957,37</t>
  </si>
  <si>
    <t>4745980,66
4746019,93
4746032,56
4746000,32
4745978,55
4745936,33</t>
  </si>
  <si>
    <t>599579,58
599593,99
599682,19
599667,93</t>
  </si>
  <si>
    <t>4746115,19
4746141,51
4746094,21
4746067,90</t>
  </si>
  <si>
    <t xml:space="preserve">375. </t>
  </si>
  <si>
    <t>UP/I-324-05/23-01/40</t>
  </si>
  <si>
    <t>SMART, vl. Tomislav Lipošćak</t>
  </si>
  <si>
    <t>98209795</t>
  </si>
  <si>
    <t>98534769516</t>
  </si>
  <si>
    <t>Vitunj 74 A, Ogulin</t>
  </si>
  <si>
    <t>mrjestilište Vitunj u gradu Ogulinu</t>
  </si>
  <si>
    <t>katastarske čestice broj 2754, 2755 i 2756 u k.o. Vitunj, grad Ogulin</t>
  </si>
  <si>
    <r>
      <t>potočna pastrva (</t>
    </r>
    <r>
      <rPr>
        <i/>
        <sz val="11"/>
        <color theme="1"/>
        <rFont val="Calibri"/>
        <family val="2"/>
        <charset val="238"/>
        <scheme val="minor"/>
      </rPr>
      <t>Salmo trutta</t>
    </r>
    <r>
      <rPr>
        <sz val="11"/>
        <color theme="1"/>
        <rFont val="Calibri"/>
        <family val="2"/>
        <charset val="238"/>
        <scheme val="minor"/>
      </rPr>
      <t>), kalifornijska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), lipljen (</t>
    </r>
    <r>
      <rPr>
        <i/>
        <sz val="11"/>
        <color theme="1"/>
        <rFont val="Calibri"/>
        <family val="2"/>
        <charset val="238"/>
        <scheme val="minor"/>
      </rPr>
      <t>Thymallus thymallus</t>
    </r>
    <r>
      <rPr>
        <sz val="11"/>
        <color theme="1"/>
        <rFont val="Calibri"/>
        <family val="2"/>
        <charset val="238"/>
        <scheme val="minor"/>
      </rPr>
      <t>) i dunavska pastrva (</t>
    </r>
    <r>
      <rPr>
        <i/>
        <sz val="11"/>
        <color theme="1"/>
        <rFont val="Calibri"/>
        <family val="2"/>
        <charset val="238"/>
        <scheme val="minor"/>
      </rPr>
      <t>Salmo labrax</t>
    </r>
    <r>
      <rPr>
        <sz val="11"/>
        <color theme="1"/>
        <rFont val="Calibri"/>
        <family val="2"/>
        <charset val="238"/>
        <scheme val="minor"/>
      </rPr>
      <t>)</t>
    </r>
  </si>
  <si>
    <r>
      <t>upis novih vrsta  za uzgoj: lipljen (</t>
    </r>
    <r>
      <rPr>
        <i/>
        <sz val="11"/>
        <color theme="1"/>
        <rFont val="Calibri"/>
        <family val="2"/>
        <charset val="238"/>
        <scheme val="minor"/>
      </rPr>
      <t>Thymallus thymallus</t>
    </r>
    <r>
      <rPr>
        <sz val="11"/>
        <color theme="1"/>
        <rFont val="Calibri"/>
        <family val="2"/>
        <charset val="238"/>
        <scheme val="minor"/>
      </rPr>
      <t>) i dunavska pastrva (</t>
    </r>
    <r>
      <rPr>
        <i/>
        <sz val="11"/>
        <color theme="1"/>
        <rFont val="Calibri"/>
        <family val="2"/>
        <charset val="238"/>
        <scheme val="minor"/>
      </rPr>
      <t>Salmo labrax</t>
    </r>
    <r>
      <rPr>
        <sz val="11"/>
        <color theme="1"/>
        <rFont val="Calibri"/>
        <family val="2"/>
        <charset val="238"/>
        <scheme val="minor"/>
      </rPr>
      <t>)</t>
    </r>
  </si>
  <si>
    <t>UP/I-324-05/24-01/9</t>
  </si>
  <si>
    <t>promjena vlasnika obrta iz "Marina Lipošćak, OIB: 81021184196" u "Tomislav Lipošćak, OIB: 98534769516"</t>
  </si>
  <si>
    <t>UP/I-324-05/25-01/46</t>
  </si>
  <si>
    <t>376.</t>
  </si>
  <si>
    <t>UP/I-324-05/23-01/44</t>
  </si>
  <si>
    <t>Malostonski zaljev, polje 83 A</t>
  </si>
  <si>
    <t>582872,96
582947,02
582968,16
582895,03</t>
  </si>
  <si>
    <t>4752751,83
4752800,18
4752770,82
4752723,08</t>
  </si>
  <si>
    <t>Malostonski zaljev, polje 83 B</t>
  </si>
  <si>
    <t>HRVAQU000525</t>
  </si>
  <si>
    <t>582978,63
583023,75
583056,23
582999,14</t>
  </si>
  <si>
    <t>4752816,85
4752866,67
4752840,24
4752788,21</t>
  </si>
  <si>
    <t>377.</t>
  </si>
  <si>
    <t>UP/I-324-05/23-01/45</t>
  </si>
  <si>
    <t>596859,77
596905,04
596954,21
596908,88</t>
  </si>
  <si>
    <t>4748458,50
4748534,45
4748497,76
4748426,58</t>
  </si>
  <si>
    <t xml:space="preserve">378. </t>
  </si>
  <si>
    <t>UP/I-324-05/23-01/46</t>
  </si>
  <si>
    <t>MORE, vl. Stijepo Prčević</t>
  </si>
  <si>
    <t>98385232</t>
  </si>
  <si>
    <t>75976466649</t>
  </si>
  <si>
    <t>Brijezi 35, Žuljana</t>
  </si>
  <si>
    <t>Malostonski zaljev, polje 81</t>
  </si>
  <si>
    <t>HRVAQU000526</t>
  </si>
  <si>
    <t>583853,66
583862,27
583889,48
583876,93</t>
  </si>
  <si>
    <t>4752208,29
4752230,45
4752218,93
4752193,70</t>
  </si>
  <si>
    <t xml:space="preserve">379. </t>
  </si>
  <si>
    <t>UP/I-324-05/23-01/47</t>
  </si>
  <si>
    <t>Malostonski zaljev, polje 41 A</t>
  </si>
  <si>
    <t>599868,68
599887,38
599944,71
599916,40
599910,28
599901,94</t>
  </si>
  <si>
    <t>4745520,67
4745594,02
4745576,03
4745480,51
4745487,40
4745506,26</t>
  </si>
  <si>
    <t xml:space="preserve">380. </t>
  </si>
  <si>
    <t>UP/I-324-05/23-01/48</t>
  </si>
  <si>
    <t>Malostonski zaljev, polje 41 C</t>
  </si>
  <si>
    <t>599056,44
599067,23
599074,35
599120,62
599125,57
599124,67
599100,26
599087,21
599079,42
599060,52</t>
  </si>
  <si>
    <t>4745691,28
4745703,48
4745696,60
4745738,44
4745741,52
4745735,51
4745702,06
4745704,83
4745692,61
4745687,35</t>
  </si>
  <si>
    <t>Malostonski zaljev, polje 41 D</t>
  </si>
  <si>
    <t>599009,04
599056,04
599085,37
599038,39</t>
  </si>
  <si>
    <t>4745713,45
4745770,30
4745751,81
4745693,96</t>
  </si>
  <si>
    <t>Malostonski zaljev, polje 41 E</t>
  </si>
  <si>
    <t>598935,45
598976,47
598992,68
598971,17
598960,02
598939,51</t>
  </si>
  <si>
    <t>4745689,13
4745744,88
4745733,16
4745705,77
4745713,58
4745686,20</t>
  </si>
  <si>
    <t>Malostonski zaljev, polje 41 F</t>
  </si>
  <si>
    <t>598910,17
598950,24
598976,29
598916,28</t>
  </si>
  <si>
    <t>4745704,69
4745757,41
4745754,88
4745698,79</t>
  </si>
  <si>
    <t xml:space="preserve">381. </t>
  </si>
  <si>
    <t>UP/I-324-05/23-01/49</t>
  </si>
  <si>
    <t>Malostonski zaljev, polje 41 G</t>
  </si>
  <si>
    <t>599570,10
599593,62
599657,24
599630,65</t>
  </si>
  <si>
    <t>4745717,42
4745744,84
4745710,96
4745687,49</t>
  </si>
  <si>
    <t xml:space="preserve">382. </t>
  </si>
  <si>
    <t>UP/I-324-05/23-01/50</t>
  </si>
  <si>
    <t>583896,57
583902,22
583933,32
583925,61</t>
  </si>
  <si>
    <t>4752280,07
4752290,44
4752284,73
4752268,58</t>
  </si>
  <si>
    <t xml:space="preserve">383. </t>
  </si>
  <si>
    <t>UP/I-324-05/23-01/51</t>
  </si>
  <si>
    <t>Malostonski zaljev, polje 53B</t>
  </si>
  <si>
    <t>598902,09
598919,77
598929,95
598930,20
598920,39</t>
  </si>
  <si>
    <t>4745877,59
4745895,91
4745886,09
4745874,09
4745860,91</t>
  </si>
  <si>
    <t>Malostonski zaljev, polje 53C</t>
  </si>
  <si>
    <t>HRVAQU000527</t>
  </si>
  <si>
    <t>599742,83
599746,90
599783,18
599779,29</t>
  </si>
  <si>
    <t>4745280,46
4745283,70
4745235,96
4745233,04</t>
  </si>
  <si>
    <t xml:space="preserve">384. </t>
  </si>
  <si>
    <t>UP/I-324-05/23-01/52</t>
  </si>
  <si>
    <t>599307,88
599321,45
599339,53
599329,07</t>
  </si>
  <si>
    <t>4745341,83
4745374,91
4745361,09
4745328,94</t>
  </si>
  <si>
    <t xml:space="preserve">385. </t>
  </si>
  <si>
    <t>UP/I-324-05/23-01/58</t>
  </si>
  <si>
    <t>579337,14
579368,74
579507,69
579471,16</t>
  </si>
  <si>
    <t>4753586,22
4753664,80
4753607,01
4753530,59</t>
  </si>
  <si>
    <t>582490,24
582500,57
582536,45
582526,34</t>
  </si>
  <si>
    <t>4752776,15
4752831,04
4752820,98
4752770,79</t>
  </si>
  <si>
    <t xml:space="preserve">386. </t>
  </si>
  <si>
    <t>UP/I-324-05/23-01/67</t>
  </si>
  <si>
    <t>Malostonski zaljev, polje 59A</t>
  </si>
  <si>
    <t>584083,72
584074,36
584136,10
584128,25</t>
  </si>
  <si>
    <t>4752264,40
4752284,24
4752243,33
4752235,19</t>
  </si>
  <si>
    <t xml:space="preserve">387. </t>
  </si>
  <si>
    <t>UP/I-324-05/23-01/68</t>
  </si>
  <si>
    <t>Malostonski zaljev, polje 59B</t>
  </si>
  <si>
    <t>584031,31
584074,75
584123,34
584099,05</t>
  </si>
  <si>
    <t>4752230,46
4752262,24
4752230,10
4752189,65</t>
  </si>
  <si>
    <t xml:space="preserve">388. </t>
  </si>
  <si>
    <t>UP/I-324-05/23-01/69</t>
  </si>
  <si>
    <t>583700,10
583687,83
583787,03
583799,30</t>
  </si>
  <si>
    <t>4753164,39
4753263,59
4753275,76
4753176,56</t>
  </si>
  <si>
    <t xml:space="preserve">389. </t>
  </si>
  <si>
    <t>UP/I-324-05/23-01/74</t>
  </si>
  <si>
    <t>BRBORA, vl. Martina Brbora</t>
  </si>
  <si>
    <t>96446068849</t>
  </si>
  <si>
    <t>Podvor 4, Mravinjac</t>
  </si>
  <si>
    <t>600223,84
600246,66
600315,38
600295,24</t>
  </si>
  <si>
    <t>4745128,72
4745162,35
4745104,22
4745073,91</t>
  </si>
  <si>
    <t>promjena vlasnice obrta iz "Marija Brbora, OIB: 65503616442" u "Martina Brbora, OIB: 96446068849", te sjedišta obrta iz "Đonta Doli, Doli, Ston" u "Podvor 4, Mravinjac"</t>
  </si>
  <si>
    <t>UP/I-324-05/24-01/39</t>
  </si>
  <si>
    <t xml:space="preserve">390. </t>
  </si>
  <si>
    <t>UP/I-324-05/23-01/75</t>
  </si>
  <si>
    <t>601534,20
601467,55
601539,79
601516,39</t>
  </si>
  <si>
    <t>4744855,57
4744843,67
4744791,03
4744755,18</t>
  </si>
  <si>
    <t xml:space="preserve">391. </t>
  </si>
  <si>
    <t>UP/I-324-05/23-01/81</t>
  </si>
  <si>
    <t>ribnjak Štefanje na području općine Štefanje</t>
  </si>
  <si>
    <r>
      <t>šaran (</t>
    </r>
    <r>
      <rPr>
        <i/>
        <sz val="11"/>
        <rFont val="Calibri"/>
        <family val="2"/>
        <charset val="238"/>
        <scheme val="minor"/>
      </rPr>
      <t>Cyprinus carpio</t>
    </r>
    <r>
      <rPr>
        <sz val="11"/>
        <rFont val="Calibri"/>
        <family val="2"/>
        <charset val="238"/>
        <scheme val="minor"/>
      </rPr>
      <t>), bijeli amur (</t>
    </r>
    <r>
      <rPr>
        <i/>
        <sz val="11"/>
        <rFont val="Calibri"/>
        <family val="2"/>
        <charset val="238"/>
        <scheme val="minor"/>
      </rPr>
      <t>Ctenopharyngodon idella</t>
    </r>
    <r>
      <rPr>
        <sz val="11"/>
        <rFont val="Calibri"/>
        <family val="2"/>
        <charset val="238"/>
        <scheme val="minor"/>
      </rPr>
      <t>), sivi glavaš (</t>
    </r>
    <r>
      <rPr>
        <i/>
        <sz val="11"/>
        <rFont val="Calibri"/>
        <family val="2"/>
        <charset val="238"/>
        <scheme val="minor"/>
      </rPr>
      <t>Hypophthalmichthys nobilis</t>
    </r>
    <r>
      <rPr>
        <sz val="11"/>
        <rFont val="Calibri"/>
        <family val="2"/>
        <charset val="238"/>
        <scheme val="minor"/>
      </rPr>
      <t>), bijeli glavaš (</t>
    </r>
    <r>
      <rPr>
        <i/>
        <sz val="11"/>
        <rFont val="Calibri"/>
        <family val="2"/>
        <charset val="238"/>
        <scheme val="minor"/>
      </rPr>
      <t>Hypophthalmichthys molitrix)</t>
    </r>
    <r>
      <rPr>
        <sz val="11"/>
        <rFont val="Calibri"/>
        <family val="2"/>
        <charset val="238"/>
        <scheme val="minor"/>
      </rPr>
      <t>, som (</t>
    </r>
    <r>
      <rPr>
        <i/>
        <sz val="11"/>
        <rFont val="Calibri"/>
        <family val="2"/>
        <charset val="238"/>
        <scheme val="minor"/>
      </rPr>
      <t>Silurus glanis</t>
    </r>
    <r>
      <rPr>
        <sz val="11"/>
        <rFont val="Calibri"/>
        <family val="2"/>
        <charset val="238"/>
        <scheme val="minor"/>
      </rPr>
      <t>), smuđ (</t>
    </r>
    <r>
      <rPr>
        <i/>
        <sz val="11"/>
        <rFont val="Calibri"/>
        <family val="2"/>
        <charset val="238"/>
        <scheme val="minor"/>
      </rPr>
      <t>Sander lucioperca</t>
    </r>
    <r>
      <rPr>
        <sz val="11"/>
        <rFont val="Calibri"/>
        <family val="2"/>
        <charset val="238"/>
        <scheme val="minor"/>
      </rPr>
      <t>), štuka (</t>
    </r>
    <r>
      <rPr>
        <i/>
        <sz val="11"/>
        <rFont val="Calibri"/>
        <family val="2"/>
        <charset val="238"/>
        <scheme val="minor"/>
      </rPr>
      <t>Esox lucius</t>
    </r>
    <r>
      <rPr>
        <sz val="11"/>
        <rFont val="Calibri"/>
        <family val="2"/>
        <charset val="238"/>
        <scheme val="minor"/>
      </rPr>
      <t>), linjak (</t>
    </r>
    <r>
      <rPr>
        <i/>
        <sz val="11"/>
        <rFont val="Calibri"/>
        <family val="2"/>
        <charset val="238"/>
        <scheme val="minor"/>
      </rPr>
      <t>Tinca tinca</t>
    </r>
    <r>
      <rPr>
        <sz val="11"/>
        <rFont val="Calibri"/>
        <family val="2"/>
        <charset val="238"/>
        <scheme val="minor"/>
      </rPr>
      <t>), kečiga (</t>
    </r>
    <r>
      <rPr>
        <i/>
        <sz val="11"/>
        <rFont val="Calibri"/>
        <family val="2"/>
        <charset val="238"/>
        <scheme val="minor"/>
      </rPr>
      <t>Acipenser ruthenus</t>
    </r>
    <r>
      <rPr>
        <sz val="11"/>
        <rFont val="Calibri"/>
        <family val="2"/>
        <charset val="238"/>
        <scheme val="minor"/>
      </rPr>
      <t>), grgeč (</t>
    </r>
    <r>
      <rPr>
        <i/>
        <sz val="11"/>
        <rFont val="Calibri"/>
        <family val="2"/>
        <charset val="238"/>
        <scheme val="minor"/>
      </rPr>
      <t>Perca fluviatilis</t>
    </r>
    <r>
      <rPr>
        <sz val="11"/>
        <rFont val="Calibri"/>
        <family val="2"/>
        <charset val="238"/>
        <scheme val="minor"/>
      </rPr>
      <t>), deverika (</t>
    </r>
    <r>
      <rPr>
        <i/>
        <sz val="11"/>
        <rFont val="Calibri"/>
        <family val="2"/>
        <charset val="238"/>
        <scheme val="minor"/>
      </rPr>
      <t>Abramis brama</t>
    </r>
    <r>
      <rPr>
        <sz val="11"/>
        <rFont val="Calibri"/>
        <family val="2"/>
        <charset val="238"/>
        <scheme val="minor"/>
      </rPr>
      <t>), mrena (</t>
    </r>
    <r>
      <rPr>
        <i/>
        <sz val="11"/>
        <rFont val="Calibri"/>
        <family val="2"/>
        <charset val="238"/>
        <scheme val="minor"/>
      </rPr>
      <t>Barbus barbus</t>
    </r>
    <r>
      <rPr>
        <sz val="11"/>
        <rFont val="Calibri"/>
        <family val="2"/>
        <charset val="238"/>
        <scheme val="minor"/>
      </rPr>
      <t>) i bolen (</t>
    </r>
    <r>
      <rPr>
        <i/>
        <sz val="11"/>
        <rFont val="Calibri"/>
        <family val="2"/>
        <charset val="238"/>
        <scheme val="minor"/>
      </rPr>
      <t>Aspius aspius</t>
    </r>
    <r>
      <rPr>
        <sz val="11"/>
        <rFont val="Calibri"/>
        <family val="2"/>
        <charset val="238"/>
        <scheme val="minor"/>
      </rPr>
      <t>)</t>
    </r>
  </si>
  <si>
    <r>
      <t>Upis stranih vrsta koje se ne uzgajaju ciljano  sukladno rješenju Ministarstva gospodarstva i održivog razvoja KLASA: UP/I-352-04/23-03/233, URBROJ: 517-10-1-1-23-3, od 2.11.2023. kojim se dopušta izlov i prodaja stranih vrsta: srebrni karas (</t>
    </r>
    <r>
      <rPr>
        <i/>
        <sz val="11"/>
        <rFont val="Calibri"/>
        <family val="2"/>
        <charset val="238"/>
        <scheme val="minor"/>
      </rPr>
      <t>Carassius gibelio</t>
    </r>
    <r>
      <rPr>
        <sz val="11"/>
        <rFont val="Calibri"/>
        <family val="2"/>
        <charset val="238"/>
        <scheme val="minor"/>
      </rPr>
      <t>) i somića (</t>
    </r>
    <r>
      <rPr>
        <i/>
        <sz val="11"/>
        <rFont val="Calibri"/>
        <family val="2"/>
        <charset val="238"/>
        <scheme val="minor"/>
      </rPr>
      <t>Ameiurus sp</t>
    </r>
    <r>
      <rPr>
        <sz val="11"/>
        <rFont val="Calibri"/>
        <family val="2"/>
        <charset val="238"/>
        <scheme val="minor"/>
      </rPr>
      <t>.) do zaključno 2.11.2026.</t>
    </r>
  </si>
  <si>
    <t>UP/I-324-05/24-01/3</t>
  </si>
  <si>
    <t>13.2.2024.</t>
  </si>
  <si>
    <t xml:space="preserve">392. </t>
  </si>
  <si>
    <t>UP/I-324-05/23-01/82</t>
  </si>
  <si>
    <t>CINCIN TRGET d.o.o.</t>
  </si>
  <si>
    <t>130133472</t>
  </si>
  <si>
    <t>77676454882</t>
  </si>
  <si>
    <t>Ulica Puntižela 98, Pula</t>
  </si>
  <si>
    <t>promjena sjedišta obrta iz "Lončari 61A, Brgod" u "Ulica Puntižela 98, Pula"</t>
  </si>
  <si>
    <t>UP/I-324-05/23-01/95</t>
  </si>
  <si>
    <t xml:space="preserve">393. </t>
  </si>
  <si>
    <t>UP/I-324-05/23-01/83</t>
  </si>
  <si>
    <t>rt Cincin, Raški zaljev, Općina Raša</t>
  </si>
  <si>
    <t>UP/I-324-05/23-01/96</t>
  </si>
  <si>
    <t xml:space="preserve">394. </t>
  </si>
  <si>
    <t>UP/I-324-05/23-01/84</t>
  </si>
  <si>
    <t>PONTA KABO, vl. Ivica Bačina</t>
  </si>
  <si>
    <t>98493361</t>
  </si>
  <si>
    <t>66630995817</t>
  </si>
  <si>
    <t>Kabli 6, Putniković, Ston</t>
  </si>
  <si>
    <t>Malostonski zaljev, polje 87</t>
  </si>
  <si>
    <t>HRVAQU000528</t>
  </si>
  <si>
    <t>583078,97
583153,05
583207,85
583154,82
583135,06</t>
  </si>
  <si>
    <t>4752720,32
4752784,15
4752734,42
4752679,36
4752671,10</t>
  </si>
  <si>
    <t xml:space="preserve">395. </t>
  </si>
  <si>
    <t>UP/I-324-05/23-01/94</t>
  </si>
  <si>
    <t>između otočića Lukar i otoka Paga u akvatoriju Maunskog kanala, otok Pag, Grad Pag</t>
  </si>
  <si>
    <t>380420,98
380543,87
380580,96
380458,08</t>
  </si>
  <si>
    <t>4923165,90
4923008,07
4923036,94
4923194,78</t>
  </si>
  <si>
    <t>UP/I-324-05/25-01/11</t>
  </si>
  <si>
    <t>raskid Ugovora o koncesiji</t>
  </si>
  <si>
    <t xml:space="preserve">396. </t>
  </si>
  <si>
    <t>UP/I-324-05/23-01/97</t>
  </si>
  <si>
    <t>Dubrava 15, Putniković</t>
  </si>
  <si>
    <t>580636,94
580650,64
580658,20
580645,30</t>
  </si>
  <si>
    <t>4753115,85
4753124,49
4753092,61
4753087,38</t>
  </si>
  <si>
    <t>82090863643</t>
  </si>
  <si>
    <t>Malostonski zaljev, polje 79A</t>
  </si>
  <si>
    <t>HRVAQU000529</t>
  </si>
  <si>
    <t>580984,58
580954,12
580972,05
580996,56</t>
  </si>
  <si>
    <t>4752682,31
4752819,81
4752824,13
4752683,53</t>
  </si>
  <si>
    <t>Malostonski zaljev, polje 79B</t>
  </si>
  <si>
    <t>HRVAQU000531</t>
  </si>
  <si>
    <t>580920,67
580997,68
580958,03
580957,01</t>
  </si>
  <si>
    <t>4752676,17
4752676,55
4752656,83
4752657,82</t>
  </si>
  <si>
    <t xml:space="preserve">397. </t>
  </si>
  <si>
    <t>UP/I-324-05/24-01/8</t>
  </si>
  <si>
    <t>3.12.20330</t>
  </si>
  <si>
    <t>PORAT, vl. Šime Karamarko</t>
  </si>
  <si>
    <t>92783465</t>
  </si>
  <si>
    <t>70071775706</t>
  </si>
  <si>
    <t>Kruševo 326, Obrovac</t>
  </si>
  <si>
    <t>uvala Prdelj u Novigradskom moru, k.o. Kruševo, Grad Obrovac</t>
  </si>
  <si>
    <t>HRVAQU000446</t>
  </si>
  <si>
    <t>427892,14
427987,96
427970,77
427874,96</t>
  </si>
  <si>
    <t>4894852,95
4894824,30
4894766,81
4894795,46</t>
  </si>
  <si>
    <t xml:space="preserve">398. </t>
  </si>
  <si>
    <t>UP/I-324-05/24-01/22</t>
  </si>
  <si>
    <t>060139599</t>
  </si>
  <si>
    <t>75679310018</t>
  </si>
  <si>
    <t>Jaspričići 3, Janjina</t>
  </si>
  <si>
    <t>579460,60
579450,40
579584,29
579713,07
579618,71</t>
  </si>
  <si>
    <t>4754189,54
4754292,23
4754287,81
4754209,09
4754072,63</t>
  </si>
  <si>
    <t>Promjena sjedišta tvrtke iz 'Stjepana Radića 2a, Metković' u 'Jaspričići 3, Janjina'</t>
  </si>
  <si>
    <t>UP/I-324-05/25-01/24</t>
  </si>
  <si>
    <t xml:space="preserve">399. </t>
  </si>
  <si>
    <t>UP/I-324-05/24-01/27</t>
  </si>
  <si>
    <t>KAMENICE BISTRINA, vl. Hrvoje Matković</t>
  </si>
  <si>
    <t>98502000</t>
  </si>
  <si>
    <t>12892589142</t>
  </si>
  <si>
    <t>Stupa 6, Stupa</t>
  </si>
  <si>
    <t>598108,60
598371,01
598470,21
598185,47</t>
  </si>
  <si>
    <t>4748311,13
4748797,93
4748731,68
4748319,50</t>
  </si>
  <si>
    <t xml:space="preserve">400. </t>
  </si>
  <si>
    <t>UP/I-324-05/24-01/28</t>
  </si>
  <si>
    <t>MRAK, vl. Radovan Simić</t>
  </si>
  <si>
    <t>91639590</t>
  </si>
  <si>
    <t>69606194648</t>
  </si>
  <si>
    <t>Fažanska ulica 59, Galižana</t>
  </si>
  <si>
    <t>akvatorij Raškog zaljeva, kod k.č. 649/50 k.o. Diminići</t>
  </si>
  <si>
    <t>HRVAQU000537</t>
  </si>
  <si>
    <t>308921,39
309021,22
308962,16
309061,99</t>
  </si>
  <si>
    <t>4986569,43
4986575,26
4985870,62
4985876,44</t>
  </si>
  <si>
    <t xml:space="preserve">401. </t>
  </si>
  <si>
    <t>UP/I-324-05/24-01/29</t>
  </si>
  <si>
    <t>00946354</t>
  </si>
  <si>
    <t>86840413543</t>
  </si>
  <si>
    <t xml:space="preserve">402. </t>
  </si>
  <si>
    <t>UP/I-324-05/24-01/36</t>
  </si>
  <si>
    <t>MARIBU d.o.o.</t>
  </si>
  <si>
    <t>130040217</t>
  </si>
  <si>
    <t>50466000349</t>
  </si>
  <si>
    <t>Put za Marleru 29, Ližnjan</t>
  </si>
  <si>
    <t>Limski zaljev, polje 1</t>
  </si>
  <si>
    <t>HRVAQU000533</t>
  </si>
  <si>
    <t>282720,40
278799,65
279266,28
279376,44</t>
  </si>
  <si>
    <t>5003050,30
5003171,99
5003410,15
5003385,13</t>
  </si>
  <si>
    <r>
      <t>dagnja (</t>
    </r>
    <r>
      <rPr>
        <i/>
        <sz val="11"/>
        <color theme="1"/>
        <rFont val="Calibri"/>
        <family val="2"/>
        <charset val="238"/>
        <scheme val="minor"/>
      </rPr>
      <t>Mytilus galloprovincialis</t>
    </r>
    <r>
      <rPr>
        <sz val="11"/>
        <color theme="1"/>
        <rFont val="Calibri"/>
        <family val="2"/>
        <charset val="238"/>
        <scheme val="minor"/>
      </rPr>
      <t>), kamenica (</t>
    </r>
    <r>
      <rPr>
        <i/>
        <sz val="11"/>
        <color theme="1"/>
        <rFont val="Calibri"/>
        <family val="2"/>
        <charset val="238"/>
        <scheme val="minor"/>
      </rPr>
      <t>Ostrea edulis</t>
    </r>
    <r>
      <rPr>
        <sz val="11"/>
        <color theme="1"/>
        <rFont val="Calibri"/>
        <family val="2"/>
        <charset val="238"/>
        <scheme val="minor"/>
      </rPr>
      <t>), jakobova kapica (</t>
    </r>
    <r>
      <rPr>
        <i/>
        <sz val="11"/>
        <color theme="1"/>
        <rFont val="Calibri"/>
        <family val="2"/>
        <charset val="238"/>
        <scheme val="minor"/>
      </rPr>
      <t>Pecten jacobaeus</t>
    </r>
    <r>
      <rPr>
        <sz val="11"/>
        <color theme="1"/>
        <rFont val="Calibri"/>
        <family val="2"/>
        <charset val="238"/>
        <scheme val="minor"/>
      </rPr>
      <t>), češljača (</t>
    </r>
    <r>
      <rPr>
        <i/>
        <sz val="11"/>
        <color theme="1"/>
        <rFont val="Calibri"/>
        <family val="2"/>
        <charset val="238"/>
        <scheme val="minor"/>
      </rPr>
      <t>Aeguipecten opercularis</t>
    </r>
    <r>
      <rPr>
        <sz val="11"/>
        <color theme="1"/>
        <rFont val="Calibri"/>
        <family val="2"/>
        <charset val="238"/>
        <scheme val="minor"/>
      </rPr>
      <t>), mala kapica (</t>
    </r>
    <r>
      <rPr>
        <i/>
        <sz val="11"/>
        <color theme="1"/>
        <rFont val="Calibri"/>
        <family val="2"/>
        <charset val="238"/>
        <scheme val="minor"/>
      </rPr>
      <t>Mimachlamys varia</t>
    </r>
    <r>
      <rPr>
        <sz val="11"/>
        <color theme="1"/>
        <rFont val="Calibri"/>
        <family val="2"/>
        <charset val="238"/>
        <scheme val="minor"/>
      </rPr>
      <t>), prnjavica (</t>
    </r>
    <r>
      <rPr>
        <i/>
        <sz val="11"/>
        <color theme="1"/>
        <rFont val="Calibri"/>
        <family val="2"/>
        <charset val="238"/>
        <scheme val="minor"/>
      </rPr>
      <t>Venus verrucosa</t>
    </r>
    <r>
      <rPr>
        <sz val="11"/>
        <color theme="1"/>
        <rFont val="Calibri"/>
        <family val="2"/>
        <charset val="238"/>
        <scheme val="minor"/>
      </rPr>
      <t>), kokoš (</t>
    </r>
    <r>
      <rPr>
        <i/>
        <sz val="11"/>
        <color theme="1"/>
        <rFont val="Calibri"/>
        <family val="2"/>
        <charset val="238"/>
        <scheme val="minor"/>
      </rPr>
      <t>Chamelea galina</t>
    </r>
    <r>
      <rPr>
        <sz val="11"/>
        <color theme="1"/>
        <rFont val="Calibri"/>
        <family val="2"/>
        <charset val="238"/>
        <scheme val="minor"/>
      </rPr>
      <t>), rumenka (</t>
    </r>
    <r>
      <rPr>
        <i/>
        <sz val="11"/>
        <color theme="1"/>
        <rFont val="Calibri"/>
        <family val="2"/>
        <charset val="238"/>
        <scheme val="minor"/>
      </rPr>
      <t>Callista chione</t>
    </r>
    <r>
      <rPr>
        <sz val="11"/>
        <color theme="1"/>
        <rFont val="Calibri"/>
        <family val="2"/>
        <charset val="238"/>
        <scheme val="minor"/>
      </rPr>
      <t>), kunjka (</t>
    </r>
    <r>
      <rPr>
        <i/>
        <sz val="11"/>
        <color theme="1"/>
        <rFont val="Calibri"/>
        <family val="2"/>
        <charset val="238"/>
        <scheme val="minor"/>
      </rPr>
      <t>Arca noae</t>
    </r>
    <r>
      <rPr>
        <sz val="11"/>
        <color theme="1"/>
        <rFont val="Calibri"/>
        <family val="2"/>
        <charset val="238"/>
        <scheme val="minor"/>
      </rPr>
      <t>), kapica prugasta (</t>
    </r>
    <r>
      <rPr>
        <i/>
        <sz val="11"/>
        <color theme="1"/>
        <rFont val="Calibri"/>
        <family val="2"/>
        <charset val="238"/>
        <scheme val="minor"/>
      </rPr>
      <t>Acanthocardia tuberculata</t>
    </r>
    <r>
      <rPr>
        <sz val="11"/>
        <color theme="1"/>
        <rFont val="Calibri"/>
        <family val="2"/>
        <charset val="238"/>
        <scheme val="minor"/>
      </rPr>
      <t>) i prstavac (</t>
    </r>
    <r>
      <rPr>
        <i/>
        <sz val="11"/>
        <color theme="1"/>
        <rFont val="Calibri"/>
        <family val="2"/>
        <charset val="238"/>
        <scheme val="minor"/>
      </rPr>
      <t>Ensis ensis</t>
    </r>
    <r>
      <rPr>
        <sz val="11"/>
        <color theme="1"/>
        <rFont val="Calibri"/>
        <family val="2"/>
        <charset val="238"/>
        <scheme val="minor"/>
      </rPr>
      <t>)</t>
    </r>
  </si>
  <si>
    <t>Limski zaljev, polje 2</t>
  </si>
  <si>
    <t>HRVAQU000534</t>
  </si>
  <si>
    <t>279418,02
279488,98
279824,18
279856,18</t>
  </si>
  <si>
    <t>5003387,54
5003419,25
5003462,23
5003443,85</t>
  </si>
  <si>
    <t>HTRS97</t>
  </si>
  <si>
    <t>Limski zaljev, polje 3</t>
  </si>
  <si>
    <t>HRVAQU000535</t>
  </si>
  <si>
    <t>279882,84
280036,07
280595,63
280683,46</t>
  </si>
  <si>
    <t>5003446,88
5003518,18
5003522,68
5003450,66</t>
  </si>
  <si>
    <t>HTRS98</t>
  </si>
  <si>
    <t>Limski zaljev, polje 4</t>
  </si>
  <si>
    <t>HRVAQU000536</t>
  </si>
  <si>
    <t>280715,19
280908,50
281014,84
281113,11
281169,30
281160,60
281190,64
281201,04
281267,58
281352,88</t>
  </si>
  <si>
    <t>5003443,51
5003533,70
5003536,37
5003509,98
5003448,15
5003442,93
5003390,84
5003396,47
5003304,10
5003236,56</t>
  </si>
  <si>
    <t>HTRS99</t>
  </si>
  <si>
    <t>403.</t>
  </si>
  <si>
    <t>7.11.2024.</t>
  </si>
  <si>
    <t>UP/I-324-05/24-01/45</t>
  </si>
  <si>
    <t>97160989</t>
  </si>
  <si>
    <t>682942290873</t>
  </si>
  <si>
    <t>Malostonski zaljev, polje 1018</t>
  </si>
  <si>
    <t>HRVAQU000538</t>
  </si>
  <si>
    <t>581380,50
581598,72
581520,53
581302,31</t>
  </si>
  <si>
    <t>4753956,25
4753682,56
4753620,22
4753893,91</t>
  </si>
  <si>
    <t>404.</t>
  </si>
  <si>
    <t>UP/I-324-05/24-01/46</t>
  </si>
  <si>
    <t>HRVAQU000539</t>
  </si>
  <si>
    <t>454449,60
454599,24
454743,65
454755,83
454744,68
454608,10
454459,53</t>
  </si>
  <si>
    <t>4824815,60
4824840,09
4824773,15
4824739,98
4824715,92
4824779,22
4824754,90</t>
  </si>
  <si>
    <t>405.</t>
  </si>
  <si>
    <t>UP/I-324-05/24-01/47</t>
  </si>
  <si>
    <t>Malostonski zaljev, polje 1022</t>
  </si>
  <si>
    <t>HRVAQU000540</t>
  </si>
  <si>
    <t>583150
583157
583230
583213</t>
  </si>
  <si>
    <t>4752807
4752819
4752755
4752754</t>
  </si>
  <si>
    <t>406.</t>
  </si>
  <si>
    <t>UP/I-324-05/24-01/53</t>
  </si>
  <si>
    <t>ROTONDA, vl. Pero Beatović</t>
  </si>
  <si>
    <t>98015176</t>
  </si>
  <si>
    <t>14682163984</t>
  </si>
  <si>
    <t>Knežica 12, Knežica</t>
  </si>
  <si>
    <t>407.</t>
  </si>
  <si>
    <t>UP/I-324-05/24-01/54</t>
  </si>
  <si>
    <t>408.</t>
  </si>
  <si>
    <t>UP/I-324-05/24-01/55</t>
  </si>
  <si>
    <t>Malostonski zaljev, polje 1019</t>
  </si>
  <si>
    <t>HRVAQU000541</t>
  </si>
  <si>
    <t>582052
582125
582193
582120</t>
  </si>
  <si>
    <t>4753424
4753353
4753398
4753469</t>
  </si>
  <si>
    <t>409.</t>
  </si>
  <si>
    <t>UP/I-324-05/24-01/56</t>
  </si>
  <si>
    <t>Malostonski zaljev, polje 1020</t>
  </si>
  <si>
    <t>HRVAQU000542</t>
  </si>
  <si>
    <t>582975
583093
583063
582953</t>
  </si>
  <si>
    <t>4753383
4753303
4753238
4753342</t>
  </si>
  <si>
    <t>410.</t>
  </si>
  <si>
    <t>UP/I-324-05/24-01/57</t>
  </si>
  <si>
    <t>Malostonski zaljev, polje 1021</t>
  </si>
  <si>
    <t>HRVAQU000543</t>
  </si>
  <si>
    <t>583676
583662
583755
583766</t>
  </si>
  <si>
    <t>4752852
4752967
4752978
4752878</t>
  </si>
  <si>
    <t>411.</t>
  </si>
  <si>
    <t>UP/I-324-05/24-01/60</t>
  </si>
  <si>
    <t>Malostonski zaljev, polje 1027</t>
  </si>
  <si>
    <t>HRVAQU000544</t>
  </si>
  <si>
    <t>583800
583821
583893
583871</t>
  </si>
  <si>
    <t>4752448
4752485
4752445
4752407</t>
  </si>
  <si>
    <t>412.</t>
  </si>
  <si>
    <t>UP/I-324-05/24-01/61</t>
  </si>
  <si>
    <t>KUTA, vl. Tomislav Mišeta</t>
  </si>
  <si>
    <t>98815954</t>
  </si>
  <si>
    <t>90147869136</t>
  </si>
  <si>
    <t>Donji Zaton 6, Zaton Doli, Ston</t>
  </si>
  <si>
    <t>601238,74
601254,60
601301,57
601282,62</t>
  </si>
  <si>
    <t>4745066,22
4745094,91
4745068,10
4745039,67</t>
  </si>
  <si>
    <t>413.</t>
  </si>
  <si>
    <t>UP/I-324-05/24-01/62</t>
  </si>
  <si>
    <t>601209,70
601237,23
601334,94
601304,07</t>
  </si>
  <si>
    <t>4745020,07
4745059,16
4745003,52
4744963,54</t>
  </si>
  <si>
    <t>414.</t>
  </si>
  <si>
    <t>UP/I-324-05/24-01/63</t>
  </si>
  <si>
    <t>Malostonski zaljev, polje 546</t>
  </si>
  <si>
    <t>HRVAQU000545</t>
  </si>
  <si>
    <t>592211,52
592246,74
592313,44
592272,41</t>
  </si>
  <si>
    <t>4749635,50
4749680,14
4749641,32
4749586,57</t>
  </si>
  <si>
    <t>415.</t>
  </si>
  <si>
    <t>UP/I-324-05/24-01/64</t>
  </si>
  <si>
    <t>597141.30
597167.84
597256.79
597225.77</t>
  </si>
  <si>
    <t>4747895.53
4747948.31
4747895.87
4747846.19</t>
  </si>
  <si>
    <t>416.</t>
  </si>
  <si>
    <t>UP/I-324-05/25-01/5</t>
  </si>
  <si>
    <r>
      <t>kalifornijska pastrva (</t>
    </r>
    <r>
      <rPr>
        <i/>
        <sz val="11"/>
        <color theme="1"/>
        <rFont val="Calibri"/>
        <family val="2"/>
        <charset val="238"/>
        <scheme val="minor"/>
      </rPr>
      <t>Oncorhynchus mykiss</t>
    </r>
    <r>
      <rPr>
        <sz val="11"/>
        <color theme="1"/>
        <rFont val="Calibri"/>
        <family val="2"/>
        <charset val="238"/>
        <scheme val="minor"/>
      </rPr>
      <t>), potočna pastrva (</t>
    </r>
    <r>
      <rPr>
        <i/>
        <sz val="11"/>
        <color theme="1"/>
        <rFont val="Calibri"/>
        <family val="2"/>
        <charset val="238"/>
        <scheme val="minor"/>
      </rPr>
      <t>Salmo trutta</t>
    </r>
    <r>
      <rPr>
        <sz val="11"/>
        <color theme="1"/>
        <rFont val="Calibri"/>
        <family val="2"/>
        <charset val="238"/>
        <scheme val="minor"/>
      </rPr>
      <t>), lipljen (</t>
    </r>
    <r>
      <rPr>
        <i/>
        <sz val="11"/>
        <color theme="1"/>
        <rFont val="Calibri"/>
        <family val="2"/>
        <charset val="238"/>
        <scheme val="minor"/>
      </rPr>
      <t>Thymallus thymallus</t>
    </r>
    <r>
      <rPr>
        <sz val="11"/>
        <color theme="1"/>
        <rFont val="Calibri"/>
        <family val="2"/>
        <charset val="238"/>
        <scheme val="minor"/>
      </rPr>
      <t>) i mladica (</t>
    </r>
    <r>
      <rPr>
        <i/>
        <sz val="11"/>
        <color theme="1"/>
        <rFont val="Calibri"/>
        <family val="2"/>
        <charset val="238"/>
        <scheme val="minor"/>
      </rPr>
      <t>Hucho hucho</t>
    </r>
    <r>
      <rPr>
        <sz val="11"/>
        <color theme="1"/>
        <rFont val="Calibri"/>
        <family val="2"/>
        <charset val="238"/>
        <scheme val="minor"/>
      </rPr>
      <t xml:space="preserve">) </t>
    </r>
  </si>
  <si>
    <t>417.</t>
  </si>
  <si>
    <t>UP/I-324-05/25-01/7</t>
  </si>
  <si>
    <t>92195598</t>
  </si>
  <si>
    <t>Malostonski zaljev, polje 1028</t>
  </si>
  <si>
    <t>HRVAQU000547</t>
  </si>
  <si>
    <t>583195.97
583219,51
583290,15
583270,87</t>
  </si>
  <si>
    <t>4752683,05
4752703,20
4752613,68
4752592,59</t>
  </si>
  <si>
    <t>UP/I-324-05/25-01/35</t>
  </si>
  <si>
    <t>418.</t>
  </si>
  <si>
    <t>UP/I-324-05/25-01/9</t>
  </si>
  <si>
    <t>MIŠEVAC, vl. Ante Matičević</t>
  </si>
  <si>
    <t>98728229</t>
  </si>
  <si>
    <t>68562088364</t>
  </si>
  <si>
    <t>Put Nuncijate 12, Ston</t>
  </si>
  <si>
    <t>599464,03
599536,30
599614,34
599550,12</t>
  </si>
  <si>
    <t>4745832,56
4745930,87
4745873,25
4745772,08</t>
  </si>
  <si>
    <t>419.</t>
  </si>
  <si>
    <t>UP/I-324-05/25-01/10</t>
  </si>
  <si>
    <t>ribnjak na dijelu z.k.č.br. 1990/2,  z.k.ul. 3837 u k.o. Grab</t>
  </si>
  <si>
    <t>dio katastarske čestice br. 1990/2 u k.o. Grab</t>
  </si>
  <si>
    <r>
      <t>kalifornijska pastrva (</t>
    </r>
    <r>
      <rPr>
        <i/>
        <sz val="11"/>
        <rFont val="Calibri"/>
        <family val="2"/>
        <charset val="238"/>
        <scheme val="minor"/>
      </rPr>
      <t>Oncorhynchus mykiss</t>
    </r>
    <r>
      <rPr>
        <sz val="11"/>
        <rFont val="Calibri"/>
        <family val="2"/>
        <charset val="238"/>
        <scheme val="minor"/>
      </rPr>
      <t>) i potočna pastrva (</t>
    </r>
    <r>
      <rPr>
        <i/>
        <sz val="11"/>
        <rFont val="Calibri"/>
        <family val="2"/>
        <charset val="238"/>
        <scheme val="minor"/>
      </rPr>
      <t>Salmo trutta</t>
    </r>
    <r>
      <rPr>
        <sz val="11"/>
        <rFont val="Calibri"/>
        <family val="2"/>
        <charset val="238"/>
        <scheme val="minor"/>
      </rPr>
      <t>)</t>
    </r>
  </si>
  <si>
    <t>420.</t>
  </si>
  <si>
    <t>UP/I-324-05/25-01/12</t>
  </si>
  <si>
    <t>DEA, vl. Dubravko Dražeta</t>
  </si>
  <si>
    <t>92203329</t>
  </si>
  <si>
    <t>83487976117</t>
  </si>
  <si>
    <t>Hodilje 68, Ston</t>
  </si>
  <si>
    <t>Malostonski zaljev, polje 1029</t>
  </si>
  <si>
    <t>HRVAQU000548</t>
  </si>
  <si>
    <t>597221,00
597254,00
597318,00
597295,00</t>
  </si>
  <si>
    <t>4747745,00
4747781,00
4747741,00
4747703,00</t>
  </si>
  <si>
    <t>421.</t>
  </si>
  <si>
    <t>UP/I-324-05/25-01/41</t>
  </si>
  <si>
    <t>ORGANIZACIJA PROIZVOĐAČA PODVELEBITSKA DAGNJA d.o.o.</t>
  </si>
  <si>
    <t>110114905</t>
  </si>
  <si>
    <t>56723057805</t>
  </si>
  <si>
    <t>Ulica Hrvatskih vitezova 6, Lovinac, Poličnik</t>
  </si>
  <si>
    <t>dio k.o. Seline (od Modriča do rta Pisak), Velebitski kanal, Općina Starigrad</t>
  </si>
  <si>
    <t>HRVAQU000551</t>
  </si>
  <si>
    <t>421725.21
422005.16
421980.00
421700.05</t>
  </si>
  <si>
    <t>4903802.41
4903694.57
4903629.25
4903737.09</t>
  </si>
  <si>
    <r>
      <rPr>
        <sz val="11"/>
        <color rgb="FF000000"/>
        <rFont val="Calibri"/>
        <scheme val="minor"/>
      </rPr>
      <t>dagnja (</t>
    </r>
    <r>
      <rPr>
        <i/>
        <sz val="11"/>
        <color rgb="FF000000"/>
        <rFont val="Calibri"/>
        <scheme val="minor"/>
      </rPr>
      <t>Mytilus galloprovincialis</t>
    </r>
    <r>
      <rPr>
        <sz val="11"/>
        <color rgb="FF000000"/>
        <rFont val="Calibri"/>
        <scheme val="minor"/>
      </rPr>
      <t>)</t>
    </r>
  </si>
  <si>
    <t>422.</t>
  </si>
  <si>
    <t>11.11.2025.</t>
  </si>
  <si>
    <t>UP/I-324-05/25-01/38</t>
  </si>
  <si>
    <t>15.9.2035.</t>
  </si>
  <si>
    <t>Malostonski zaljev, polje 1030</t>
  </si>
  <si>
    <t>HRVAQU000552</t>
  </si>
  <si>
    <t>581751.91
581840.84
581751.00
581650.83</t>
  </si>
  <si>
    <t>4753779.12
4753656.68
4753562.59
4753698.53</t>
  </si>
  <si>
    <t>423.</t>
  </si>
  <si>
    <t>UP/I-324-05/25-01/39</t>
  </si>
  <si>
    <t>Malostonski zaljev, polje 1031</t>
  </si>
  <si>
    <t>HRVAQU000553</t>
  </si>
  <si>
    <t>581635.18
581736.97
581664.55
581534.54</t>
  </si>
  <si>
    <t>4753686.05
4753547.91
4753472.07
4753605.81</t>
  </si>
  <si>
    <t>424.</t>
  </si>
  <si>
    <t>UP/I-324-05/25-01/40</t>
  </si>
  <si>
    <t>Malostonski zaljev, polje 1032</t>
  </si>
  <si>
    <t>HRVAQU000554</t>
  </si>
  <si>
    <t>581853.09
581956.71
581829.00
581678.50</t>
  </si>
  <si>
    <t>4753640.55
4753501.19
4753302.90
4753457.72</t>
  </si>
  <si>
    <t>425.</t>
  </si>
  <si>
    <t>UP/I-324-05/25-01/44</t>
  </si>
  <si>
    <r>
      <t>m</t>
    </r>
    <r>
      <rPr>
        <vertAlign val="superscript"/>
        <sz val="11"/>
        <color rgb="FF000000"/>
        <rFont val="Calibri"/>
        <family val="2"/>
        <charset val="238"/>
        <scheme val="minor"/>
      </rPr>
      <t>2</t>
    </r>
  </si>
  <si>
    <t>447973,070
447987,495
448122,546
448109,522
448065,755</t>
  </si>
  <si>
    <t>4846495,643
4846519,762
4846438,992
4846418,044
4846442,367</t>
  </si>
  <si>
    <r>
      <rPr>
        <sz val="11"/>
        <color rgb="FF000000"/>
        <rFont val="Calibri"/>
        <scheme val="minor"/>
      </rPr>
      <t>dagnja (</t>
    </r>
    <r>
      <rPr>
        <i/>
        <sz val="11"/>
        <color rgb="FF000000"/>
        <rFont val="Calibri"/>
        <scheme val="minor"/>
      </rPr>
      <t>Mytilus galloprovincialis</t>
    </r>
    <r>
      <rPr>
        <sz val="11"/>
        <color rgb="FF000000"/>
        <rFont val="Calibri"/>
        <scheme val="minor"/>
      </rPr>
      <t>), kamenica (</t>
    </r>
    <r>
      <rPr>
        <i/>
        <sz val="11"/>
        <color rgb="FF000000"/>
        <rFont val="Calibri"/>
        <scheme val="minor"/>
      </rPr>
      <t>Ostrea edulis</t>
    </r>
    <r>
      <rPr>
        <sz val="11"/>
        <color rgb="FF000000"/>
        <rFont val="Calibri"/>
        <scheme val="minor"/>
      </rPr>
      <t>), jakovljeva kapica (</t>
    </r>
    <r>
      <rPr>
        <i/>
        <sz val="11"/>
        <color rgb="FF000000"/>
        <rFont val="Calibri"/>
        <scheme val="minor"/>
      </rPr>
      <t>Pecten jacobeus</t>
    </r>
    <r>
      <rPr>
        <sz val="11"/>
        <color rgb="FF000000"/>
        <rFont val="Calibri"/>
        <scheme val="minor"/>
      </rPr>
      <t>),  glatka jakovljeva kapica (</t>
    </r>
    <r>
      <rPr>
        <i/>
        <sz val="11"/>
        <color rgb="FF000000"/>
        <rFont val="Calibri"/>
        <scheme val="minor"/>
      </rPr>
      <t>Flexopecten flexuosus</t>
    </r>
    <r>
      <rPr>
        <sz val="11"/>
        <color rgb="FF000000"/>
        <rFont val="Calibri"/>
        <scheme val="minor"/>
      </rPr>
      <t>), češljača (</t>
    </r>
    <r>
      <rPr>
        <i/>
        <sz val="11"/>
        <color rgb="FF000000"/>
        <rFont val="Calibri"/>
        <scheme val="minor"/>
      </rPr>
      <t>Aequipecten opercularis</t>
    </r>
    <r>
      <rPr>
        <sz val="11"/>
        <color rgb="FF000000"/>
        <rFont val="Calibri"/>
        <scheme val="minor"/>
      </rPr>
      <t>) i mala kapica (</t>
    </r>
    <r>
      <rPr>
        <i/>
        <sz val="11"/>
        <color rgb="FF000000"/>
        <rFont val="Calibri"/>
        <scheme val="minor"/>
      </rPr>
      <t>Mimachlamys varia</t>
    </r>
    <r>
      <rPr>
        <sz val="11"/>
        <color rgb="FF000000"/>
        <rFont val="Calibri"/>
        <scheme val="minor"/>
      </rPr>
      <t>)</t>
    </r>
  </si>
  <si>
    <t>426.</t>
  </si>
  <si>
    <t>UP/I-324-05/26-01/2</t>
  </si>
  <si>
    <t>525-12/794-25-3</t>
  </si>
  <si>
    <t>Uvala Velika Bezdija, Općina Orebić</t>
  </si>
  <si>
    <t>546333,80
546554,95
546593,79
546425,17
546404,19
546351,67</t>
  </si>
  <si>
    <t>4764839,57
4764932,81
4764840,66
4764769,57
4764819,33
4764797,19</t>
  </si>
  <si>
    <r>
      <rPr>
        <sz val="11"/>
        <color rgb="FF000000"/>
        <rFont val="Calibri"/>
        <scheme val="minor"/>
      </rPr>
      <t>lubin (</t>
    </r>
    <r>
      <rPr>
        <i/>
        <sz val="12"/>
        <color rgb="FF000000"/>
        <rFont val="Times New Roman"/>
      </rPr>
      <t>Dicentrachus labrax</t>
    </r>
    <r>
      <rPr>
        <sz val="12"/>
        <color rgb="FF000000"/>
        <rFont val="Times New Roman"/>
      </rPr>
      <t>), komarča (</t>
    </r>
    <r>
      <rPr>
        <i/>
        <sz val="12"/>
        <color rgb="FF000000"/>
        <rFont val="Times New Roman"/>
      </rPr>
      <t>Sparus</t>
    </r>
    <r>
      <rPr>
        <sz val="12"/>
        <color rgb="FF000000"/>
        <rFont val="Times New Roman"/>
      </rPr>
      <t xml:space="preserve"> </t>
    </r>
    <r>
      <rPr>
        <i/>
        <sz val="12"/>
        <color rgb="FF000000"/>
        <rFont val="Times New Roman"/>
      </rPr>
      <t>aurata</t>
    </r>
    <r>
      <rPr>
        <sz val="12"/>
        <color rgb="FF000000"/>
        <rFont val="Times New Roman"/>
      </rPr>
      <t>), zubatac (</t>
    </r>
    <r>
      <rPr>
        <i/>
        <sz val="12"/>
        <color rgb="FF000000"/>
        <rFont val="Times New Roman"/>
      </rPr>
      <t>Dentex</t>
    </r>
    <r>
      <rPr>
        <sz val="12"/>
        <color rgb="FF000000"/>
        <rFont val="Times New Roman"/>
      </rPr>
      <t xml:space="preserve"> </t>
    </r>
    <r>
      <rPr>
        <i/>
        <sz val="12"/>
        <color rgb="FF000000"/>
        <rFont val="Times New Roman"/>
      </rPr>
      <t>dentex</t>
    </r>
    <r>
      <rPr>
        <sz val="12"/>
        <color rgb="FF000000"/>
        <rFont val="Times New Roman"/>
      </rPr>
      <t>), pagar (</t>
    </r>
    <r>
      <rPr>
        <i/>
        <sz val="12"/>
        <color rgb="FF000000"/>
        <rFont val="Times New Roman"/>
      </rPr>
      <t>Pagrus</t>
    </r>
    <r>
      <rPr>
        <sz val="12"/>
        <color rgb="FF000000"/>
        <rFont val="Times New Roman"/>
      </rPr>
      <t xml:space="preserve"> </t>
    </r>
    <r>
      <rPr>
        <i/>
        <sz val="12"/>
        <color rgb="FF000000"/>
        <rFont val="Times New Roman"/>
      </rPr>
      <t>pagrus</t>
    </r>
    <r>
      <rPr>
        <sz val="12"/>
        <color rgb="FF000000"/>
        <rFont val="Times New Roman"/>
      </rPr>
      <t>), pic (</t>
    </r>
    <r>
      <rPr>
        <i/>
        <sz val="12"/>
        <color rgb="FF000000"/>
        <rFont val="Times New Roman"/>
      </rPr>
      <t>Diplodus</t>
    </r>
    <r>
      <rPr>
        <sz val="12"/>
        <color rgb="FF000000"/>
        <rFont val="Times New Roman"/>
      </rPr>
      <t xml:space="preserve"> </t>
    </r>
    <r>
      <rPr>
        <i/>
        <sz val="12"/>
        <color rgb="FF000000"/>
        <rFont val="Times New Roman"/>
      </rPr>
      <t>puntazzo</t>
    </r>
    <r>
      <rPr>
        <sz val="12"/>
        <color rgb="FF000000"/>
        <rFont val="Times New Roman"/>
      </rPr>
      <t>), gof (</t>
    </r>
    <r>
      <rPr>
        <i/>
        <sz val="12"/>
        <color rgb="FF000000"/>
        <rFont val="Times New Roman"/>
      </rPr>
      <t>Seriola</t>
    </r>
    <r>
      <rPr>
        <sz val="12"/>
        <color rgb="FF000000"/>
        <rFont val="Times New Roman"/>
      </rPr>
      <t xml:space="preserve"> </t>
    </r>
    <r>
      <rPr>
        <i/>
        <sz val="12"/>
        <color rgb="FF000000"/>
        <rFont val="Times New Roman"/>
      </rPr>
      <t>dumerili</t>
    </r>
    <r>
      <rPr>
        <sz val="12"/>
        <color rgb="FF000000"/>
        <rFont val="Times New Roman"/>
      </rPr>
      <t>)</t>
    </r>
  </si>
  <si>
    <t>427.</t>
  </si>
  <si>
    <t>UP/I-324-05/25-01/47</t>
  </si>
  <si>
    <t>Ribarski obrt MALA, vl. Viktor Franušić</t>
  </si>
  <si>
    <t>Luka 25, Ston</t>
  </si>
  <si>
    <t>Malostonski zaljev, polje 173</t>
  </si>
  <si>
    <t>upis u tijeku</t>
  </si>
  <si>
    <t>596818,24
596821,62
596923,57
596905,16</t>
  </si>
  <si>
    <t>4747640,01
4747675,08
4747622,88
4747589,54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</si>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</sst>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n_-;\-* #,##0.00\ _k_n_-;_-* &quot;-&quot;??\ _k_n_-;_-@_-"/>
    <numFmt numFmtId="165" formatCode="000000000"/>
    <numFmt numFmtId="166" formatCode="#,##0.0000"/>
    <numFmt numFmtId="167" formatCode="#,##0.0"/>
    <numFmt numFmtId="168" formatCode="#,##0.000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8"/>
      <name val="Calibri"/>
      <family val="2"/>
      <charset val="238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trike/>
      <sz val="11"/>
      <color rgb="FFFF0000"/>
      <name val="Calibri"/>
      <family val="2"/>
      <charset val="238"/>
      <scheme val="minor"/>
    </font>
    <font>
      <strike/>
      <vertAlign val="superscript"/>
      <sz val="11"/>
      <color rgb="FFFF0000"/>
      <name val="Calibri"/>
      <family val="2"/>
      <charset val="238"/>
      <scheme val="minor"/>
    </font>
    <font>
      <i/>
      <strike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trike/>
      <sz val="12"/>
      <color rgb="FFFF0000"/>
      <name val="Times New Roman"/>
      <family val="1"/>
      <charset val="238"/>
    </font>
    <font>
      <strike/>
      <sz val="12"/>
      <color rgb="FFFF0000"/>
      <name val="Times New Roman"/>
      <family val="1"/>
      <charset val="238"/>
    </font>
    <font>
      <vertAlign val="superscript"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rgb="FF000000"/>
      <name val="Calibri"/>
      <scheme val="minor"/>
    </font>
    <font>
      <i/>
      <sz val="11"/>
      <color rgb="FF000000"/>
      <name val="Calibri"/>
      <scheme val="minor"/>
    </font>
    <font>
      <sz val="12"/>
      <color rgb="FF000000"/>
      <name val="Times New Roman"/>
    </font>
    <font>
      <i/>
      <sz val="12"/>
      <color rgb="FF000000"/>
      <name val="Times New Roman"/>
    </font>
    <font>
      <sz val="11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519">
    <xf numFmtId="0" fontId="0" fillId="0" borderId="0" xfId="0"/>
    <xf numFmtId="0" fontId="0" fillId="0" borderId="1" xfId="0" applyBorder="1"/>
    <xf numFmtId="0" fontId="0" fillId="0" borderId="7" xfId="0" applyBorder="1"/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/>
    <xf numFmtId="14" fontId="1" fillId="2" borderId="17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7" xfId="0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0" fillId="0" borderId="8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0" fillId="0" borderId="38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" xfId="0" applyFont="1" applyBorder="1"/>
    <xf numFmtId="0" fontId="17" fillId="0" borderId="0" xfId="0" applyFont="1"/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166" fontId="17" fillId="0" borderId="1" xfId="0" applyNumberFormat="1" applyFont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 wrapText="1"/>
    </xf>
    <xf numFmtId="167" fontId="17" fillId="3" borderId="1" xfId="0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3" fontId="17" fillId="3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/>
    </xf>
    <xf numFmtId="4" fontId="17" fillId="3" borderId="1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7" fillId="0" borderId="37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14" fontId="17" fillId="0" borderId="5" xfId="0" applyNumberFormat="1" applyFont="1" applyBorder="1" applyAlignment="1">
      <alignment horizontal="center" vertical="center"/>
    </xf>
    <xf numFmtId="3" fontId="17" fillId="0" borderId="5" xfId="0" applyNumberFormat="1" applyFont="1" applyBorder="1" applyAlignment="1">
      <alignment horizontal="center" vertical="center"/>
    </xf>
    <xf numFmtId="0" fontId="17" fillId="0" borderId="5" xfId="0" applyFont="1" applyBorder="1"/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0" fontId="0" fillId="0" borderId="37" xfId="0" applyBorder="1"/>
    <xf numFmtId="14" fontId="5" fillId="0" borderId="43" xfId="0" applyNumberFormat="1" applyFont="1" applyBorder="1" applyAlignment="1">
      <alignment vertical="center"/>
    </xf>
    <xf numFmtId="14" fontId="0" fillId="0" borderId="43" xfId="0" applyNumberFormat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3" fontId="17" fillId="0" borderId="9" xfId="0" applyNumberFormat="1" applyFont="1" applyBorder="1" applyAlignment="1">
      <alignment horizontal="center" vertical="center"/>
    </xf>
    <xf numFmtId="0" fontId="0" fillId="0" borderId="9" xfId="0" applyBorder="1"/>
    <xf numFmtId="1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7" xfId="0" applyFill="1" applyBorder="1" applyAlignment="1">
      <alignment horizontal="center" vertical="center"/>
    </xf>
    <xf numFmtId="0" fontId="0" fillId="3" borderId="0" xfId="0" applyFill="1"/>
    <xf numFmtId="0" fontId="5" fillId="3" borderId="37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64" fontId="17" fillId="3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3" fontId="17" fillId="3" borderId="9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13" fillId="3" borderId="7" xfId="0" applyFont="1" applyFill="1" applyBorder="1" applyAlignment="1">
      <alignment horizontal="center" vertical="center"/>
    </xf>
    <xf numFmtId="164" fontId="5" fillId="3" borderId="1" xfId="1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0" borderId="37" xfId="0" applyBorder="1" applyAlignment="1">
      <alignment horizontal="center" vertical="center"/>
    </xf>
    <xf numFmtId="0" fontId="0" fillId="0" borderId="38" xfId="0" applyBorder="1"/>
    <xf numFmtId="4" fontId="5" fillId="3" borderId="1" xfId="0" applyNumberFormat="1" applyFont="1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/>
    <xf numFmtId="0" fontId="9" fillId="3" borderId="0" xfId="0" applyFont="1" applyFill="1"/>
    <xf numFmtId="3" fontId="0" fillId="0" borderId="43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14" fontId="5" fillId="0" borderId="37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4" fontId="0" fillId="0" borderId="41" xfId="0" applyNumberForma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5" fillId="0" borderId="37" xfId="0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5" fillId="0" borderId="7" xfId="0" applyFont="1" applyBorder="1"/>
    <xf numFmtId="0" fontId="0" fillId="0" borderId="10" xfId="0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24" xfId="0" applyBorder="1"/>
    <xf numFmtId="0" fontId="5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5" fillId="0" borderId="37" xfId="0" applyFont="1" applyBorder="1"/>
    <xf numFmtId="0" fontId="0" fillId="0" borderId="45" xfId="0" applyBorder="1"/>
    <xf numFmtId="0" fontId="0" fillId="3" borderId="9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26" xfId="0" applyFont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/>
    </xf>
    <xf numFmtId="14" fontId="5" fillId="3" borderId="43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43" xfId="0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14" fontId="0" fillId="0" borderId="9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4" fontId="5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wrapText="1" readingOrder="1"/>
    </xf>
    <xf numFmtId="0" fontId="5" fillId="0" borderId="1" xfId="0" applyFont="1" applyBorder="1" applyAlignment="1">
      <alignment horizontal="center" wrapText="1"/>
    </xf>
    <xf numFmtId="0" fontId="0" fillId="3" borderId="38" xfId="0" applyFill="1" applyBorder="1"/>
    <xf numFmtId="14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 wrapText="1"/>
    </xf>
    <xf numFmtId="14" fontId="17" fillId="0" borderId="9" xfId="0" applyNumberFormat="1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14" fontId="17" fillId="0" borderId="4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14" fontId="17" fillId="0" borderId="9" xfId="0" applyNumberFormat="1" applyFont="1" applyBorder="1" applyAlignment="1">
      <alignment horizontal="center" vertical="center"/>
    </xf>
    <xf numFmtId="14" fontId="5" fillId="3" borderId="5" xfId="0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0" borderId="26" xfId="0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14" fontId="0" fillId="0" borderId="46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49" fontId="0" fillId="0" borderId="46" xfId="0" applyNumberFormat="1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14" fontId="5" fillId="0" borderId="47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14" fontId="0" fillId="0" borderId="47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0" fillId="0" borderId="46" xfId="0" applyBorder="1"/>
    <xf numFmtId="0" fontId="0" fillId="0" borderId="1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3" fontId="0" fillId="0" borderId="47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/>
    </xf>
    <xf numFmtId="0" fontId="2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vertical="center"/>
    </xf>
    <xf numFmtId="0" fontId="5" fillId="0" borderId="49" xfId="0" applyFont="1" applyBorder="1" applyAlignment="1">
      <alignment horizontal="center" vertical="center" wrapText="1"/>
    </xf>
    <xf numFmtId="14" fontId="0" fillId="0" borderId="50" xfId="0" applyNumberFormat="1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49" fontId="29" fillId="0" borderId="51" xfId="0" applyNumberFormat="1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3" fontId="29" fillId="0" borderId="51" xfId="0" applyNumberFormat="1" applyFont="1" applyBorder="1" applyAlignment="1">
      <alignment horizontal="center" vertical="center"/>
    </xf>
    <xf numFmtId="14" fontId="5" fillId="0" borderId="46" xfId="0" applyNumberFormat="1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/>
    </xf>
    <xf numFmtId="0" fontId="29" fillId="0" borderId="46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0" fillId="0" borderId="54" xfId="0" applyBorder="1"/>
    <xf numFmtId="0" fontId="0" fillId="0" borderId="47" xfId="0" applyBorder="1"/>
    <xf numFmtId="14" fontId="5" fillId="0" borderId="48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29" fillId="3" borderId="37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49" xfId="0" applyBorder="1"/>
    <xf numFmtId="0" fontId="25" fillId="0" borderId="5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/>
    </xf>
    <xf numFmtId="3" fontId="17" fillId="0" borderId="9" xfId="0" applyNumberFormat="1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center" vertical="center" wrapText="1"/>
    </xf>
    <xf numFmtId="2" fontId="17" fillId="0" borderId="26" xfId="0" applyNumberFormat="1" applyFont="1" applyBorder="1" applyAlignment="1">
      <alignment horizontal="center" vertical="center" wrapText="1"/>
    </xf>
    <xf numFmtId="2" fontId="17" fillId="0" borderId="9" xfId="0" applyNumberFormat="1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3" fontId="0" fillId="3" borderId="26" xfId="0" applyNumberForma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49" fontId="0" fillId="3" borderId="26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6" fontId="5" fillId="0" borderId="26" xfId="0" applyNumberFormat="1" applyFont="1" applyBorder="1" applyAlignment="1">
      <alignment horizontal="center" vertical="center"/>
    </xf>
    <xf numFmtId="166" fontId="5" fillId="0" borderId="9" xfId="0" applyNumberFormat="1" applyFont="1" applyBorder="1" applyAlignment="1">
      <alignment horizontal="center" vertical="center"/>
    </xf>
    <xf numFmtId="0" fontId="0" fillId="3" borderId="26" xfId="0" applyFill="1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center" vertical="center"/>
    </xf>
    <xf numFmtId="2" fontId="17" fillId="0" borderId="26" xfId="0" applyNumberFormat="1" applyFont="1" applyBorder="1" applyAlignment="1">
      <alignment horizontal="center" vertical="center"/>
    </xf>
    <xf numFmtId="2" fontId="17" fillId="0" borderId="9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4" fontId="5" fillId="3" borderId="5" xfId="0" applyNumberFormat="1" applyFont="1" applyFill="1" applyBorder="1" applyAlignment="1">
      <alignment horizontal="center" vertical="center"/>
    </xf>
    <xf numFmtId="14" fontId="5" fillId="3" borderId="9" xfId="0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 wrapText="1"/>
    </xf>
    <xf numFmtId="165" fontId="0" fillId="0" borderId="26" xfId="0" applyNumberFormat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 wrapText="1"/>
    </xf>
    <xf numFmtId="14" fontId="5" fillId="0" borderId="26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 wrapText="1"/>
    </xf>
    <xf numFmtId="14" fontId="17" fillId="0" borderId="9" xfId="0" applyNumberFormat="1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/>
    </xf>
    <xf numFmtId="14" fontId="17" fillId="0" borderId="9" xfId="0" applyNumberFormat="1" applyFon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40" xfId="0" applyFont="1" applyFill="1" applyBorder="1" applyAlignment="1">
      <alignment horizontal="center" vertical="center" wrapText="1"/>
    </xf>
    <xf numFmtId="0" fontId="17" fillId="3" borderId="41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14" fontId="5" fillId="3" borderId="9" xfId="0" applyNumberFormat="1" applyFont="1" applyFill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3" fontId="17" fillId="0" borderId="9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 vertical="center" wrapText="1"/>
    </xf>
    <xf numFmtId="166" fontId="0" fillId="0" borderId="26" xfId="0" applyNumberFormat="1" applyBorder="1" applyAlignment="1">
      <alignment horizontal="center" vertical="center" wrapText="1"/>
    </xf>
    <xf numFmtId="166" fontId="0" fillId="0" borderId="9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66" fontId="17" fillId="3" borderId="5" xfId="0" applyNumberFormat="1" applyFont="1" applyFill="1" applyBorder="1" applyAlignment="1">
      <alignment horizontal="center" vertical="center" wrapText="1"/>
    </xf>
    <xf numFmtId="166" fontId="17" fillId="3" borderId="9" xfId="0" applyNumberFormat="1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14" fontId="17" fillId="3" borderId="5" xfId="0" applyNumberFormat="1" applyFont="1" applyFill="1" applyBorder="1" applyAlignment="1">
      <alignment horizontal="center" vertical="center" wrapText="1"/>
    </xf>
    <xf numFmtId="14" fontId="17" fillId="3" borderId="9" xfId="0" applyNumberFormat="1" applyFont="1" applyFill="1" applyBorder="1" applyAlignment="1">
      <alignment horizontal="center" vertical="center" wrapText="1"/>
    </xf>
    <xf numFmtId="49" fontId="17" fillId="3" borderId="5" xfId="0" applyNumberFormat="1" applyFont="1" applyFill="1" applyBorder="1" applyAlignment="1">
      <alignment horizontal="center" vertical="center" wrapText="1"/>
    </xf>
    <xf numFmtId="49" fontId="17" fillId="3" borderId="9" xfId="0" applyNumberFormat="1" applyFont="1" applyFill="1" applyBorder="1" applyAlignment="1">
      <alignment horizontal="center" vertical="center" wrapText="1"/>
    </xf>
    <xf numFmtId="14" fontId="0" fillId="0" borderId="26" xfId="0" applyNumberForma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5" fillId="3" borderId="26" xfId="0" applyNumberFormat="1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14" fontId="0" fillId="3" borderId="5" xfId="0" applyNumberFormat="1" applyFill="1" applyBorder="1" applyAlignment="1">
      <alignment horizontal="center" vertical="center" wrapText="1"/>
    </xf>
    <xf numFmtId="14" fontId="0" fillId="3" borderId="26" xfId="0" applyNumberFormat="1" applyFill="1" applyBorder="1" applyAlignment="1">
      <alignment horizontal="center" vertical="center" wrapText="1"/>
    </xf>
    <xf numFmtId="14" fontId="0" fillId="3" borderId="9" xfId="0" applyNumberFormat="1" applyFill="1" applyBorder="1" applyAlignment="1">
      <alignment horizontal="center" vertical="center" wrapText="1"/>
    </xf>
    <xf numFmtId="14" fontId="0" fillId="3" borderId="5" xfId="0" applyNumberFormat="1" applyFill="1" applyBorder="1" applyAlignment="1">
      <alignment horizontal="center" vertical="center"/>
    </xf>
    <xf numFmtId="14" fontId="0" fillId="3" borderId="26" xfId="0" applyNumberFormat="1" applyFill="1" applyBorder="1" applyAlignment="1">
      <alignment horizontal="center" vertical="center"/>
    </xf>
    <xf numFmtId="14" fontId="0" fillId="3" borderId="9" xfId="0" applyNumberFormat="1" applyFill="1" applyBorder="1" applyAlignment="1">
      <alignment horizontal="center" vertical="center"/>
    </xf>
    <xf numFmtId="14" fontId="5" fillId="0" borderId="26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49" fontId="0" fillId="3" borderId="5" xfId="0" applyNumberFormat="1" applyFill="1" applyBorder="1" applyAlignment="1">
      <alignment horizontal="center" vertical="center" wrapText="1"/>
    </xf>
    <xf numFmtId="49" fontId="0" fillId="3" borderId="9" xfId="0" applyNumberFormat="1" applyFill="1" applyBorder="1" applyAlignment="1">
      <alignment horizontal="center" vertical="center" wrapText="1"/>
    </xf>
    <xf numFmtId="2" fontId="17" fillId="0" borderId="12" xfId="0" applyNumberFormat="1" applyFont="1" applyBorder="1" applyAlignment="1">
      <alignment horizontal="center" vertical="center" wrapText="1"/>
    </xf>
    <xf numFmtId="2" fontId="17" fillId="0" borderId="11" xfId="0" applyNumberFormat="1" applyFont="1" applyBorder="1" applyAlignment="1">
      <alignment horizontal="center" vertical="center" wrapText="1"/>
    </xf>
    <xf numFmtId="2" fontId="17" fillId="0" borderId="27" xfId="0" applyNumberFormat="1" applyFont="1" applyBorder="1" applyAlignment="1">
      <alignment horizontal="center" vertical="center" wrapText="1"/>
    </xf>
    <xf numFmtId="2" fontId="17" fillId="0" borderId="25" xfId="0" applyNumberFormat="1" applyFont="1" applyBorder="1" applyAlignment="1">
      <alignment horizontal="center" vertical="center" wrapText="1"/>
    </xf>
    <xf numFmtId="2" fontId="17" fillId="0" borderId="40" xfId="0" applyNumberFormat="1" applyFont="1" applyBorder="1" applyAlignment="1">
      <alignment horizontal="center" vertical="center" wrapText="1"/>
    </xf>
    <xf numFmtId="2" fontId="17" fillId="0" borderId="4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6" fontId="0" fillId="0" borderId="5" xfId="0" applyNumberFormat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 wrapText="1"/>
    </xf>
    <xf numFmtId="3" fontId="0" fillId="3" borderId="9" xfId="0" applyNumberFormat="1" applyFill="1" applyBorder="1" applyAlignment="1">
      <alignment horizontal="center" vertical="center" wrapText="1"/>
    </xf>
    <xf numFmtId="168" fontId="0" fillId="0" borderId="5" xfId="0" applyNumberFormat="1" applyBorder="1" applyAlignment="1">
      <alignment horizontal="center" vertical="center" wrapText="1"/>
    </xf>
    <xf numFmtId="168" fontId="0" fillId="0" borderId="26" xfId="0" applyNumberFormat="1" applyBorder="1" applyAlignment="1">
      <alignment horizontal="center" vertical="center" wrapText="1"/>
    </xf>
    <xf numFmtId="168" fontId="0" fillId="0" borderId="9" xfId="0" applyNumberFormat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75"/>
  <sheetViews>
    <sheetView tabSelected="1" zoomScaleNormal="100" workbookViewId="0">
      <pane xSplit="1" ySplit="3" topLeftCell="B773" activePane="bottomRight" state="frozen"/>
      <selection pane="topRight" activeCell="B1" sqref="B1"/>
      <selection pane="bottomLeft" activeCell="A4" sqref="A4"/>
      <selection pane="bottomRight" activeCell="Q783" sqref="Q783"/>
    </sheetView>
  </sheetViews>
  <sheetFormatPr defaultRowHeight="15" x14ac:dyDescent="0.25"/>
  <cols>
    <col min="1" max="1" width="10.5703125" customWidth="1"/>
    <col min="2" max="2" width="11.140625" style="34" customWidth="1"/>
    <col min="3" max="3" width="22.28515625" customWidth="1"/>
    <col min="4" max="4" width="17.85546875" customWidth="1"/>
    <col min="5" max="5" width="10.85546875" customWidth="1"/>
    <col min="6" max="6" width="11.140625" style="19" customWidth="1"/>
    <col min="7" max="7" width="11.28515625" style="19" customWidth="1"/>
    <col min="8" max="8" width="17.85546875" customWidth="1"/>
    <col min="9" max="9" width="12.85546875" customWidth="1"/>
    <col min="10" max="10" width="17" customWidth="1"/>
    <col min="11" max="11" width="20.140625" customWidth="1"/>
    <col min="12" max="13" width="31.140625" customWidth="1"/>
    <col min="14" max="14" width="24.42578125" customWidth="1"/>
    <col min="15" max="15" width="11.28515625" style="16" customWidth="1"/>
    <col min="16" max="16" width="5.5703125" customWidth="1"/>
    <col min="17" max="18" width="16.7109375" customWidth="1"/>
    <col min="19" max="19" width="16.28515625" customWidth="1"/>
    <col min="20" max="20" width="13.42578125" customWidth="1"/>
    <col min="21" max="21" width="28.7109375" customWidth="1"/>
    <col min="22" max="22" width="14.140625" customWidth="1"/>
    <col min="23" max="23" width="25.85546875" customWidth="1"/>
    <col min="24" max="24" width="23.7109375" customWidth="1"/>
    <col min="25" max="25" width="20.42578125" customWidth="1"/>
    <col min="26" max="26" width="14.5703125" customWidth="1"/>
    <col min="27" max="27" width="23.28515625" customWidth="1"/>
    <col min="28" max="28" width="18.5703125" customWidth="1"/>
    <col min="29" max="29" width="15.5703125" customWidth="1"/>
    <col min="30" max="30" width="27.28515625" customWidth="1"/>
  </cols>
  <sheetData>
    <row r="1" spans="1:30" ht="25.5" customHeight="1" thickBot="1" x14ac:dyDescent="0.3">
      <c r="A1" s="434" t="s">
        <v>0</v>
      </c>
      <c r="B1" s="436" t="s">
        <v>1</v>
      </c>
      <c r="C1" s="437"/>
      <c r="D1" s="437"/>
      <c r="E1" s="437"/>
      <c r="F1" s="437"/>
      <c r="G1" s="438"/>
      <c r="H1" s="439" t="s">
        <v>2</v>
      </c>
      <c r="I1" s="440"/>
      <c r="J1" s="440"/>
      <c r="K1" s="441"/>
      <c r="L1" s="444" t="s">
        <v>3</v>
      </c>
      <c r="M1" s="445"/>
      <c r="N1" s="445"/>
      <c r="O1" s="445"/>
      <c r="P1" s="445"/>
      <c r="Q1" s="445"/>
      <c r="R1" s="445"/>
      <c r="S1" s="446"/>
      <c r="T1" s="463" t="s">
        <v>4</v>
      </c>
      <c r="U1" s="464"/>
      <c r="V1" s="465"/>
      <c r="W1" s="463" t="s">
        <v>5</v>
      </c>
      <c r="X1" s="464"/>
      <c r="Y1" s="464"/>
      <c r="Z1" s="465"/>
      <c r="AA1" s="439" t="s">
        <v>6</v>
      </c>
      <c r="AB1" s="440"/>
      <c r="AC1" s="441"/>
      <c r="AD1" s="434" t="s">
        <v>7</v>
      </c>
    </row>
    <row r="2" spans="1:30" ht="62.25" customHeight="1" thickBot="1" x14ac:dyDescent="0.3">
      <c r="A2" s="435"/>
      <c r="B2" s="30" t="s">
        <v>8</v>
      </c>
      <c r="C2" s="4" t="s">
        <v>9</v>
      </c>
      <c r="D2" s="4" t="s">
        <v>10</v>
      </c>
      <c r="E2" s="4" t="s">
        <v>11</v>
      </c>
      <c r="F2" s="17" t="s">
        <v>12</v>
      </c>
      <c r="G2" s="18" t="s">
        <v>13</v>
      </c>
      <c r="H2" s="3" t="s">
        <v>14</v>
      </c>
      <c r="I2" s="4" t="s">
        <v>15</v>
      </c>
      <c r="J2" s="4" t="s">
        <v>16</v>
      </c>
      <c r="K2" s="5" t="s">
        <v>17</v>
      </c>
      <c r="L2" s="3" t="s">
        <v>18</v>
      </c>
      <c r="M2" s="148" t="s">
        <v>19</v>
      </c>
      <c r="N2" s="4" t="s">
        <v>20</v>
      </c>
      <c r="O2" s="442" t="s">
        <v>21</v>
      </c>
      <c r="P2" s="443"/>
      <c r="Q2" s="442" t="s">
        <v>22</v>
      </c>
      <c r="R2" s="447"/>
      <c r="S2" s="448"/>
      <c r="T2" s="24" t="s">
        <v>23</v>
      </c>
      <c r="U2" s="4" t="s">
        <v>24</v>
      </c>
      <c r="V2" s="26" t="s">
        <v>25</v>
      </c>
      <c r="W2" s="24" t="s">
        <v>26</v>
      </c>
      <c r="X2" s="27" t="s">
        <v>9</v>
      </c>
      <c r="Y2" s="27" t="s">
        <v>10</v>
      </c>
      <c r="Z2" s="26" t="s">
        <v>27</v>
      </c>
      <c r="AA2" s="24" t="s">
        <v>9</v>
      </c>
      <c r="AB2" s="27" t="s">
        <v>10</v>
      </c>
      <c r="AC2" s="26" t="s">
        <v>28</v>
      </c>
      <c r="AD2" s="435"/>
    </row>
    <row r="3" spans="1:30" ht="30.75" thickTop="1" x14ac:dyDescent="0.25">
      <c r="A3" s="25"/>
      <c r="B3" s="31"/>
      <c r="C3" s="21"/>
      <c r="D3" s="21"/>
      <c r="E3" s="21"/>
      <c r="F3" s="22"/>
      <c r="G3" s="22"/>
      <c r="H3" s="29"/>
      <c r="I3" s="21"/>
      <c r="J3" s="21"/>
      <c r="K3" s="23"/>
      <c r="L3" s="29"/>
      <c r="M3" s="21"/>
      <c r="N3" s="21"/>
      <c r="O3" s="25"/>
      <c r="P3" s="25"/>
      <c r="Q3" s="25" t="s">
        <v>29</v>
      </c>
      <c r="R3" s="25" t="s">
        <v>30</v>
      </c>
      <c r="S3" s="25" t="s">
        <v>31</v>
      </c>
      <c r="T3" s="25"/>
      <c r="U3" s="21"/>
      <c r="V3" s="25"/>
      <c r="W3" s="25"/>
      <c r="X3" s="25"/>
      <c r="Y3" s="25"/>
      <c r="Z3" s="25"/>
      <c r="AA3" s="25"/>
      <c r="AB3" s="25"/>
      <c r="AC3" s="25"/>
      <c r="AD3" s="205"/>
    </row>
    <row r="4" spans="1:30" ht="60" x14ac:dyDescent="0.25">
      <c r="A4" s="90" t="s">
        <v>32</v>
      </c>
      <c r="B4" s="91">
        <v>43193</v>
      </c>
      <c r="C4" s="92" t="s">
        <v>33</v>
      </c>
      <c r="D4" s="92" t="s">
        <v>34</v>
      </c>
      <c r="E4" s="92" t="s">
        <v>35</v>
      </c>
      <c r="F4" s="91">
        <v>43179</v>
      </c>
      <c r="G4" s="91">
        <v>44639</v>
      </c>
      <c r="H4" s="93" t="s">
        <v>36</v>
      </c>
      <c r="I4" s="92">
        <v>92193722</v>
      </c>
      <c r="J4" s="149">
        <v>54606519552</v>
      </c>
      <c r="K4" s="92" t="s">
        <v>37</v>
      </c>
      <c r="L4" s="92" t="s">
        <v>38</v>
      </c>
      <c r="M4" s="92" t="s">
        <v>39</v>
      </c>
      <c r="N4" s="92" t="s">
        <v>40</v>
      </c>
      <c r="O4" s="151">
        <v>4300</v>
      </c>
      <c r="P4" s="95" t="s">
        <v>41</v>
      </c>
      <c r="Q4" s="96" t="s">
        <v>42</v>
      </c>
      <c r="R4" s="96" t="s">
        <v>43</v>
      </c>
      <c r="S4" s="96" t="s">
        <v>44</v>
      </c>
      <c r="T4" s="95" t="s">
        <v>45</v>
      </c>
      <c r="U4" s="93" t="s">
        <v>46</v>
      </c>
      <c r="V4" s="92">
        <v>10.75</v>
      </c>
      <c r="W4" s="152"/>
      <c r="X4" s="152"/>
      <c r="Y4" s="152"/>
      <c r="Z4" s="152"/>
      <c r="AA4" s="11" t="s">
        <v>47</v>
      </c>
      <c r="AB4" s="11" t="s">
        <v>48</v>
      </c>
      <c r="AC4" s="153">
        <v>44645</v>
      </c>
      <c r="AD4" s="154" t="s">
        <v>49</v>
      </c>
    </row>
    <row r="5" spans="1:30" ht="60" x14ac:dyDescent="0.25">
      <c r="A5" s="6" t="s">
        <v>50</v>
      </c>
      <c r="B5" s="28">
        <v>43185</v>
      </c>
      <c r="C5" s="8" t="s">
        <v>51</v>
      </c>
      <c r="D5" s="8" t="s">
        <v>34</v>
      </c>
      <c r="E5" s="8" t="s">
        <v>35</v>
      </c>
      <c r="F5" s="7">
        <v>43179</v>
      </c>
      <c r="G5" s="7">
        <v>46539</v>
      </c>
      <c r="H5" s="8" t="s">
        <v>52</v>
      </c>
      <c r="I5" s="13" t="s">
        <v>53</v>
      </c>
      <c r="J5" s="13">
        <v>16276316370</v>
      </c>
      <c r="K5" s="8" t="s">
        <v>54</v>
      </c>
      <c r="L5" s="8" t="s">
        <v>55</v>
      </c>
      <c r="M5" s="8" t="s">
        <v>56</v>
      </c>
      <c r="N5" s="8" t="s">
        <v>40</v>
      </c>
      <c r="O5" s="15">
        <v>19094</v>
      </c>
      <c r="P5" s="11" t="s">
        <v>57</v>
      </c>
      <c r="Q5" s="9" t="s">
        <v>58</v>
      </c>
      <c r="R5" s="12" t="s">
        <v>59</v>
      </c>
      <c r="S5" s="12" t="s">
        <v>44</v>
      </c>
      <c r="T5" s="8" t="s">
        <v>45</v>
      </c>
      <c r="U5" s="9" t="s">
        <v>60</v>
      </c>
      <c r="V5" s="8">
        <v>47.734999999999999</v>
      </c>
      <c r="W5" s="1"/>
      <c r="X5" s="1"/>
      <c r="Y5" s="1"/>
      <c r="Z5" s="1"/>
      <c r="AA5" s="1"/>
      <c r="AB5" s="1"/>
      <c r="AC5" s="1"/>
      <c r="AD5" s="2"/>
    </row>
    <row r="6" spans="1:30" ht="60" x14ac:dyDescent="0.25">
      <c r="A6" s="6" t="s">
        <v>61</v>
      </c>
      <c r="B6" s="28">
        <v>43185</v>
      </c>
      <c r="C6" s="8" t="s">
        <v>62</v>
      </c>
      <c r="D6" s="8" t="s">
        <v>34</v>
      </c>
      <c r="E6" s="8" t="s">
        <v>35</v>
      </c>
      <c r="F6" s="7">
        <v>43179</v>
      </c>
      <c r="G6" s="7">
        <v>46539</v>
      </c>
      <c r="H6" s="8" t="s">
        <v>52</v>
      </c>
      <c r="I6" s="13" t="s">
        <v>53</v>
      </c>
      <c r="J6" s="13">
        <v>16276316370</v>
      </c>
      <c r="K6" s="8" t="s">
        <v>54</v>
      </c>
      <c r="L6" s="8" t="s">
        <v>63</v>
      </c>
      <c r="M6" s="8" t="s">
        <v>64</v>
      </c>
      <c r="N6" s="8" t="s">
        <v>40</v>
      </c>
      <c r="O6" s="15">
        <v>14358</v>
      </c>
      <c r="P6" s="11" t="s">
        <v>65</v>
      </c>
      <c r="Q6" s="9" t="s">
        <v>66</v>
      </c>
      <c r="R6" s="12" t="s">
        <v>67</v>
      </c>
      <c r="S6" s="12" t="s">
        <v>44</v>
      </c>
      <c r="T6" s="8" t="s">
        <v>45</v>
      </c>
      <c r="U6" s="9" t="s">
        <v>60</v>
      </c>
      <c r="V6" s="8">
        <v>35.895000000000003</v>
      </c>
      <c r="W6" s="1"/>
      <c r="X6" s="1"/>
      <c r="Y6" s="1"/>
      <c r="Z6" s="1"/>
      <c r="AA6" s="1"/>
      <c r="AB6" s="1"/>
      <c r="AC6" s="1"/>
      <c r="AD6" s="2"/>
    </row>
    <row r="7" spans="1:30" ht="60" x14ac:dyDescent="0.25">
      <c r="A7" s="6" t="s">
        <v>68</v>
      </c>
      <c r="B7" s="28">
        <v>43185</v>
      </c>
      <c r="C7" s="8" t="s">
        <v>69</v>
      </c>
      <c r="D7" s="8" t="s">
        <v>34</v>
      </c>
      <c r="E7" s="8" t="s">
        <v>35</v>
      </c>
      <c r="F7" s="7">
        <v>43179</v>
      </c>
      <c r="G7" s="7">
        <v>46539</v>
      </c>
      <c r="H7" s="8" t="s">
        <v>52</v>
      </c>
      <c r="I7" s="13" t="s">
        <v>53</v>
      </c>
      <c r="J7" s="13">
        <v>16276316370</v>
      </c>
      <c r="K7" s="8" t="s">
        <v>54</v>
      </c>
      <c r="L7" s="8" t="s">
        <v>70</v>
      </c>
      <c r="M7" s="8" t="s">
        <v>71</v>
      </c>
      <c r="N7" s="8" t="s">
        <v>40</v>
      </c>
      <c r="O7" s="15">
        <v>6134</v>
      </c>
      <c r="P7" s="11" t="s">
        <v>65</v>
      </c>
      <c r="Q7" s="9" t="s">
        <v>72</v>
      </c>
      <c r="R7" s="12" t="s">
        <v>73</v>
      </c>
      <c r="S7" s="12" t="s">
        <v>44</v>
      </c>
      <c r="T7" s="8" t="s">
        <v>45</v>
      </c>
      <c r="U7" s="9" t="s">
        <v>60</v>
      </c>
      <c r="V7" s="8">
        <v>15.335000000000001</v>
      </c>
      <c r="W7" s="1"/>
      <c r="X7" s="1"/>
      <c r="Y7" s="1"/>
      <c r="Z7" s="1"/>
      <c r="AA7" s="1"/>
      <c r="AB7" s="1"/>
      <c r="AC7" s="1"/>
      <c r="AD7" s="2"/>
    </row>
    <row r="8" spans="1:30" ht="60" x14ac:dyDescent="0.25">
      <c r="A8" s="6" t="s">
        <v>74</v>
      </c>
      <c r="B8" s="28">
        <v>43186</v>
      </c>
      <c r="C8" s="8" t="s">
        <v>75</v>
      </c>
      <c r="D8" s="8" t="s">
        <v>34</v>
      </c>
      <c r="E8" s="8" t="s">
        <v>35</v>
      </c>
      <c r="F8" s="7">
        <v>43179</v>
      </c>
      <c r="G8" s="7">
        <v>47698</v>
      </c>
      <c r="H8" s="8" t="s">
        <v>76</v>
      </c>
      <c r="I8" s="13" t="s">
        <v>77</v>
      </c>
      <c r="J8" s="13">
        <v>95521563357</v>
      </c>
      <c r="K8" s="8" t="s">
        <v>78</v>
      </c>
      <c r="L8" s="8" t="s">
        <v>79</v>
      </c>
      <c r="M8" s="8" t="s">
        <v>80</v>
      </c>
      <c r="N8" s="8" t="s">
        <v>40</v>
      </c>
      <c r="O8" s="15">
        <v>1002</v>
      </c>
      <c r="P8" s="11" t="s">
        <v>65</v>
      </c>
      <c r="Q8" s="9" t="s">
        <v>81</v>
      </c>
      <c r="R8" s="12" t="s">
        <v>82</v>
      </c>
      <c r="S8" s="12" t="s">
        <v>44</v>
      </c>
      <c r="T8" s="8" t="s">
        <v>45</v>
      </c>
      <c r="U8" s="9" t="s">
        <v>60</v>
      </c>
      <c r="V8" s="8">
        <v>1.002</v>
      </c>
      <c r="W8" s="1"/>
      <c r="X8" s="1"/>
      <c r="Y8" s="1"/>
      <c r="Z8" s="1"/>
      <c r="AA8" s="1"/>
      <c r="AB8" s="1"/>
      <c r="AC8" s="1"/>
      <c r="AD8" s="2"/>
    </row>
    <row r="9" spans="1:30" ht="60" x14ac:dyDescent="0.25">
      <c r="A9" s="6" t="s">
        <v>83</v>
      </c>
      <c r="B9" s="28">
        <v>43186</v>
      </c>
      <c r="C9" s="8" t="s">
        <v>84</v>
      </c>
      <c r="D9" s="8" t="s">
        <v>34</v>
      </c>
      <c r="E9" s="8" t="s">
        <v>35</v>
      </c>
      <c r="F9" s="7">
        <v>43179</v>
      </c>
      <c r="G9" s="7">
        <v>47698</v>
      </c>
      <c r="H9" s="8" t="s">
        <v>76</v>
      </c>
      <c r="I9" s="13" t="s">
        <v>77</v>
      </c>
      <c r="J9" s="13">
        <v>95521563357</v>
      </c>
      <c r="K9" s="8" t="s">
        <v>78</v>
      </c>
      <c r="L9" s="8" t="s">
        <v>85</v>
      </c>
      <c r="M9" s="8" t="s">
        <v>86</v>
      </c>
      <c r="N9" s="8" t="s">
        <v>40</v>
      </c>
      <c r="O9" s="15">
        <v>2189</v>
      </c>
      <c r="P9" s="11" t="s">
        <v>65</v>
      </c>
      <c r="Q9" s="9" t="s">
        <v>87</v>
      </c>
      <c r="R9" s="12" t="s">
        <v>88</v>
      </c>
      <c r="S9" s="12" t="s">
        <v>44</v>
      </c>
      <c r="T9" s="8" t="s">
        <v>45</v>
      </c>
      <c r="U9" s="9" t="s">
        <v>60</v>
      </c>
      <c r="V9" s="8">
        <v>2.1890000000000001</v>
      </c>
      <c r="W9" s="1"/>
      <c r="X9" s="1"/>
      <c r="Y9" s="1"/>
      <c r="Z9" s="1"/>
      <c r="AA9" s="1"/>
      <c r="AB9" s="1"/>
      <c r="AC9" s="1"/>
      <c r="AD9" s="2"/>
    </row>
    <row r="10" spans="1:30" ht="60" x14ac:dyDescent="0.25">
      <c r="A10" s="6" t="s">
        <v>89</v>
      </c>
      <c r="B10" s="28">
        <v>43186</v>
      </c>
      <c r="C10" s="8" t="s">
        <v>90</v>
      </c>
      <c r="D10" s="8" t="s">
        <v>34</v>
      </c>
      <c r="E10" s="8" t="s">
        <v>35</v>
      </c>
      <c r="F10" s="7">
        <v>43179</v>
      </c>
      <c r="G10" s="7">
        <v>46600</v>
      </c>
      <c r="H10" s="8" t="s">
        <v>76</v>
      </c>
      <c r="I10" s="13" t="s">
        <v>77</v>
      </c>
      <c r="J10" s="13">
        <v>95521563357</v>
      </c>
      <c r="K10" s="8" t="s">
        <v>78</v>
      </c>
      <c r="L10" s="8" t="s">
        <v>91</v>
      </c>
      <c r="M10" s="8" t="s">
        <v>92</v>
      </c>
      <c r="N10" s="8" t="s">
        <v>40</v>
      </c>
      <c r="O10" s="15">
        <v>5716</v>
      </c>
      <c r="P10" s="11" t="s">
        <v>65</v>
      </c>
      <c r="Q10" s="9" t="s">
        <v>93</v>
      </c>
      <c r="R10" s="12" t="s">
        <v>94</v>
      </c>
      <c r="S10" s="12" t="s">
        <v>44</v>
      </c>
      <c r="T10" s="8" t="s">
        <v>45</v>
      </c>
      <c r="U10" s="9" t="s">
        <v>60</v>
      </c>
      <c r="V10" s="8">
        <v>14.29</v>
      </c>
      <c r="W10" s="1"/>
      <c r="X10" s="1"/>
      <c r="Y10" s="1"/>
      <c r="Z10" s="1"/>
      <c r="AA10" s="1"/>
      <c r="AB10" s="1"/>
      <c r="AC10" s="1"/>
      <c r="AD10" s="2"/>
    </row>
    <row r="11" spans="1:30" s="98" customFormat="1" ht="60" x14ac:dyDescent="0.25">
      <c r="A11" s="90" t="s">
        <v>95</v>
      </c>
      <c r="B11" s="91">
        <v>43186</v>
      </c>
      <c r="C11" s="92" t="s">
        <v>96</v>
      </c>
      <c r="D11" s="92" t="s">
        <v>34</v>
      </c>
      <c r="E11" s="92" t="s">
        <v>35</v>
      </c>
      <c r="F11" s="91">
        <v>43179</v>
      </c>
      <c r="G11" s="91">
        <v>44639</v>
      </c>
      <c r="H11" s="92" t="s">
        <v>76</v>
      </c>
      <c r="I11" s="149" t="s">
        <v>77</v>
      </c>
      <c r="J11" s="149">
        <v>95521563357</v>
      </c>
      <c r="K11" s="92" t="s">
        <v>78</v>
      </c>
      <c r="L11" s="92" t="s">
        <v>97</v>
      </c>
      <c r="M11" s="92" t="s">
        <v>98</v>
      </c>
      <c r="N11" s="92" t="s">
        <v>40</v>
      </c>
      <c r="O11" s="94">
        <v>22375</v>
      </c>
      <c r="P11" s="95" t="s">
        <v>99</v>
      </c>
      <c r="Q11" s="93" t="s">
        <v>100</v>
      </c>
      <c r="R11" s="96" t="s">
        <v>101</v>
      </c>
      <c r="S11" s="96" t="s">
        <v>44</v>
      </c>
      <c r="T11" s="92" t="s">
        <v>45</v>
      </c>
      <c r="U11" s="93" t="s">
        <v>46</v>
      </c>
      <c r="V11" s="92">
        <v>55.936999999999998</v>
      </c>
      <c r="W11" s="97"/>
      <c r="X11" s="97"/>
      <c r="Y11" s="97"/>
      <c r="Z11" s="97"/>
      <c r="AA11" s="8" t="s">
        <v>102</v>
      </c>
      <c r="AB11" s="8" t="s">
        <v>103</v>
      </c>
      <c r="AC11" s="7">
        <v>44645</v>
      </c>
      <c r="AD11" s="39" t="s">
        <v>49</v>
      </c>
    </row>
    <row r="12" spans="1:30" ht="60" x14ac:dyDescent="0.25">
      <c r="A12" s="90" t="s">
        <v>104</v>
      </c>
      <c r="B12" s="91">
        <v>43185</v>
      </c>
      <c r="C12" s="92" t="s">
        <v>105</v>
      </c>
      <c r="D12" s="92" t="s">
        <v>106</v>
      </c>
      <c r="E12" s="92" t="s">
        <v>35</v>
      </c>
      <c r="F12" s="91">
        <v>43179</v>
      </c>
      <c r="G12" s="91">
        <v>44639</v>
      </c>
      <c r="H12" s="93" t="s">
        <v>107</v>
      </c>
      <c r="I12" s="149">
        <v>97824712</v>
      </c>
      <c r="J12" s="149">
        <v>53688510594</v>
      </c>
      <c r="K12" s="93" t="s">
        <v>108</v>
      </c>
      <c r="L12" s="92" t="s">
        <v>109</v>
      </c>
      <c r="M12" s="92" t="s">
        <v>110</v>
      </c>
      <c r="N12" s="92" t="s">
        <v>40</v>
      </c>
      <c r="O12" s="94">
        <v>1345</v>
      </c>
      <c r="P12" s="95" t="s">
        <v>99</v>
      </c>
      <c r="Q12" s="93" t="s">
        <v>111</v>
      </c>
      <c r="R12" s="96" t="s">
        <v>112</v>
      </c>
      <c r="S12" s="96" t="s">
        <v>44</v>
      </c>
      <c r="T12" s="92" t="s">
        <v>45</v>
      </c>
      <c r="U12" s="93" t="s">
        <v>46</v>
      </c>
      <c r="V12" s="92">
        <v>3.3620000000000001</v>
      </c>
      <c r="W12" s="1"/>
      <c r="X12" s="1"/>
      <c r="Y12" s="1"/>
      <c r="Z12" s="1"/>
      <c r="AA12" s="8" t="s">
        <v>113</v>
      </c>
      <c r="AB12" s="8" t="s">
        <v>103</v>
      </c>
      <c r="AC12" s="7">
        <v>44645</v>
      </c>
      <c r="AD12" s="39" t="s">
        <v>49</v>
      </c>
    </row>
    <row r="13" spans="1:30" ht="60" x14ac:dyDescent="0.25">
      <c r="A13" s="6" t="s">
        <v>114</v>
      </c>
      <c r="B13" s="28">
        <v>43185</v>
      </c>
      <c r="C13" s="8" t="s">
        <v>115</v>
      </c>
      <c r="D13" s="8" t="s">
        <v>106</v>
      </c>
      <c r="E13" s="8" t="s">
        <v>35</v>
      </c>
      <c r="F13" s="7">
        <v>43179</v>
      </c>
      <c r="G13" s="7">
        <v>46784</v>
      </c>
      <c r="H13" s="9" t="s">
        <v>107</v>
      </c>
      <c r="I13" s="13">
        <v>97824712</v>
      </c>
      <c r="J13" s="13">
        <v>53688510594</v>
      </c>
      <c r="K13" s="9" t="s">
        <v>108</v>
      </c>
      <c r="L13" s="8" t="s">
        <v>116</v>
      </c>
      <c r="M13" s="8" t="s">
        <v>117</v>
      </c>
      <c r="N13" s="8" t="s">
        <v>40</v>
      </c>
      <c r="O13" s="15">
        <v>1007</v>
      </c>
      <c r="P13" s="11" t="s">
        <v>65</v>
      </c>
      <c r="Q13" s="9" t="s">
        <v>118</v>
      </c>
      <c r="R13" s="12" t="s">
        <v>119</v>
      </c>
      <c r="S13" s="12" t="s">
        <v>44</v>
      </c>
      <c r="T13" s="8" t="s">
        <v>45</v>
      </c>
      <c r="U13" s="9" t="s">
        <v>60</v>
      </c>
      <c r="V13" s="8">
        <v>2.5169999999999999</v>
      </c>
      <c r="W13" s="1"/>
      <c r="X13" s="1"/>
      <c r="Y13" s="1"/>
      <c r="Z13" s="1"/>
      <c r="AA13" s="1"/>
      <c r="AB13" s="1"/>
      <c r="AC13" s="1"/>
      <c r="AD13" s="2"/>
    </row>
    <row r="14" spans="1:30" ht="60" x14ac:dyDescent="0.25">
      <c r="A14" s="6" t="s">
        <v>120</v>
      </c>
      <c r="B14" s="28">
        <v>43185</v>
      </c>
      <c r="C14" s="8" t="s">
        <v>121</v>
      </c>
      <c r="D14" s="8" t="s">
        <v>106</v>
      </c>
      <c r="E14" s="8" t="s">
        <v>35</v>
      </c>
      <c r="F14" s="7">
        <v>43179</v>
      </c>
      <c r="G14" s="7">
        <v>46784</v>
      </c>
      <c r="H14" s="9" t="s">
        <v>107</v>
      </c>
      <c r="I14" s="13">
        <v>97824712</v>
      </c>
      <c r="J14" s="13">
        <v>53688510594</v>
      </c>
      <c r="K14" s="9" t="s">
        <v>108</v>
      </c>
      <c r="L14" s="8" t="s">
        <v>122</v>
      </c>
      <c r="M14" s="8" t="s">
        <v>123</v>
      </c>
      <c r="N14" s="8" t="s">
        <v>40</v>
      </c>
      <c r="O14" s="15">
        <v>5022</v>
      </c>
      <c r="P14" s="11" t="s">
        <v>65</v>
      </c>
      <c r="Q14" s="9" t="s">
        <v>124</v>
      </c>
      <c r="R14" s="12" t="s">
        <v>125</v>
      </c>
      <c r="S14" s="12" t="s">
        <v>44</v>
      </c>
      <c r="T14" s="8" t="s">
        <v>45</v>
      </c>
      <c r="U14" s="9" t="s">
        <v>60</v>
      </c>
      <c r="V14" s="8">
        <v>12.555</v>
      </c>
      <c r="W14" s="1"/>
      <c r="X14" s="1"/>
      <c r="Y14" s="1"/>
      <c r="Z14" s="1"/>
      <c r="AA14" s="1"/>
      <c r="AB14" s="1"/>
      <c r="AC14" s="1"/>
      <c r="AD14" s="2"/>
    </row>
    <row r="15" spans="1:30" ht="285" x14ac:dyDescent="0.25">
      <c r="A15" s="90" t="s">
        <v>126</v>
      </c>
      <c r="B15" s="91">
        <v>43185</v>
      </c>
      <c r="C15" s="92" t="s">
        <v>127</v>
      </c>
      <c r="D15" s="92" t="s">
        <v>34</v>
      </c>
      <c r="E15" s="92" t="s">
        <v>35</v>
      </c>
      <c r="F15" s="91">
        <v>43180</v>
      </c>
      <c r="G15" s="91">
        <v>44926</v>
      </c>
      <c r="H15" s="93" t="s">
        <v>128</v>
      </c>
      <c r="I15" s="149">
        <v>92195296</v>
      </c>
      <c r="J15" s="149">
        <v>69605745603</v>
      </c>
      <c r="K15" s="92" t="s">
        <v>129</v>
      </c>
      <c r="L15" s="92" t="s">
        <v>130</v>
      </c>
      <c r="M15" s="92" t="s">
        <v>131</v>
      </c>
      <c r="N15" s="92" t="s">
        <v>40</v>
      </c>
      <c r="O15" s="94">
        <v>196</v>
      </c>
      <c r="P15" s="95" t="s">
        <v>99</v>
      </c>
      <c r="Q15" s="93" t="s">
        <v>132</v>
      </c>
      <c r="R15" s="93" t="s">
        <v>133</v>
      </c>
      <c r="S15" s="96" t="s">
        <v>44</v>
      </c>
      <c r="T15" s="92" t="s">
        <v>45</v>
      </c>
      <c r="U15" s="93" t="s">
        <v>46</v>
      </c>
      <c r="V15" s="92">
        <v>0.49</v>
      </c>
      <c r="W15" s="1"/>
      <c r="X15" s="1"/>
      <c r="Y15" s="1"/>
      <c r="Z15" s="1"/>
      <c r="AA15" s="8" t="s">
        <v>134</v>
      </c>
      <c r="AB15" s="8" t="s">
        <v>135</v>
      </c>
      <c r="AC15" s="7">
        <v>44929</v>
      </c>
      <c r="AD15" s="39" t="s">
        <v>49</v>
      </c>
    </row>
    <row r="16" spans="1:30" ht="315" x14ac:dyDescent="0.25">
      <c r="A16" s="90" t="s">
        <v>136</v>
      </c>
      <c r="B16" s="91">
        <v>43185</v>
      </c>
      <c r="C16" s="92" t="s">
        <v>137</v>
      </c>
      <c r="D16" s="92" t="s">
        <v>34</v>
      </c>
      <c r="E16" s="92" t="s">
        <v>35</v>
      </c>
      <c r="F16" s="91">
        <v>43180</v>
      </c>
      <c r="G16" s="91">
        <v>44926</v>
      </c>
      <c r="H16" s="93" t="s">
        <v>128</v>
      </c>
      <c r="I16" s="149">
        <v>92195296</v>
      </c>
      <c r="J16" s="149">
        <v>69605745603</v>
      </c>
      <c r="K16" s="92" t="s">
        <v>129</v>
      </c>
      <c r="L16" s="92" t="s">
        <v>138</v>
      </c>
      <c r="M16" s="92" t="s">
        <v>139</v>
      </c>
      <c r="N16" s="92" t="s">
        <v>40</v>
      </c>
      <c r="O16" s="94">
        <v>1989</v>
      </c>
      <c r="P16" s="95" t="s">
        <v>99</v>
      </c>
      <c r="Q16" s="93" t="s">
        <v>140</v>
      </c>
      <c r="R16" s="93" t="s">
        <v>141</v>
      </c>
      <c r="S16" s="96" t="s">
        <v>44</v>
      </c>
      <c r="T16" s="92" t="s">
        <v>45</v>
      </c>
      <c r="U16" s="93" t="s">
        <v>46</v>
      </c>
      <c r="V16" s="92">
        <v>4.9725000000000001</v>
      </c>
      <c r="W16" s="1"/>
      <c r="X16" s="1"/>
      <c r="Y16" s="1"/>
      <c r="Z16" s="1"/>
      <c r="AA16" s="8" t="s">
        <v>142</v>
      </c>
      <c r="AB16" s="8" t="s">
        <v>135</v>
      </c>
      <c r="AC16" s="7">
        <v>44929</v>
      </c>
      <c r="AD16" s="39" t="s">
        <v>49</v>
      </c>
    </row>
    <row r="17" spans="1:30" ht="60" x14ac:dyDescent="0.25">
      <c r="A17" s="90" t="s">
        <v>143</v>
      </c>
      <c r="B17" s="91">
        <v>43185</v>
      </c>
      <c r="C17" s="92" t="s">
        <v>144</v>
      </c>
      <c r="D17" s="92" t="s">
        <v>34</v>
      </c>
      <c r="E17" s="92" t="s">
        <v>35</v>
      </c>
      <c r="F17" s="91">
        <v>43180</v>
      </c>
      <c r="G17" s="91">
        <v>44926</v>
      </c>
      <c r="H17" s="93" t="s">
        <v>128</v>
      </c>
      <c r="I17" s="149">
        <v>92195296</v>
      </c>
      <c r="J17" s="149">
        <v>69605745603</v>
      </c>
      <c r="K17" s="92" t="s">
        <v>129</v>
      </c>
      <c r="L17" s="92" t="s">
        <v>145</v>
      </c>
      <c r="M17" s="92" t="s">
        <v>146</v>
      </c>
      <c r="N17" s="92" t="s">
        <v>40</v>
      </c>
      <c r="O17" s="94">
        <v>456</v>
      </c>
      <c r="P17" s="95" t="s">
        <v>99</v>
      </c>
      <c r="Q17" s="93" t="s">
        <v>147</v>
      </c>
      <c r="R17" s="93" t="s">
        <v>148</v>
      </c>
      <c r="S17" s="96" t="s">
        <v>44</v>
      </c>
      <c r="T17" s="92" t="s">
        <v>45</v>
      </c>
      <c r="U17" s="93" t="s">
        <v>46</v>
      </c>
      <c r="V17" s="92">
        <v>1.1399999999999999</v>
      </c>
      <c r="W17" s="1"/>
      <c r="X17" s="1"/>
      <c r="Y17" s="1"/>
      <c r="Z17" s="1"/>
      <c r="AA17" s="8" t="s">
        <v>149</v>
      </c>
      <c r="AB17" s="8" t="s">
        <v>135</v>
      </c>
      <c r="AC17" s="7">
        <v>44929</v>
      </c>
      <c r="AD17" s="39" t="s">
        <v>49</v>
      </c>
    </row>
    <row r="18" spans="1:30" s="10" customFormat="1" ht="60" x14ac:dyDescent="0.25">
      <c r="A18" s="6" t="s">
        <v>150</v>
      </c>
      <c r="B18" s="28">
        <v>43193</v>
      </c>
      <c r="C18" s="8" t="s">
        <v>151</v>
      </c>
      <c r="D18" s="8" t="s">
        <v>34</v>
      </c>
      <c r="E18" s="8" t="s">
        <v>35</v>
      </c>
      <c r="F18" s="7">
        <v>43179</v>
      </c>
      <c r="G18" s="7">
        <v>46784</v>
      </c>
      <c r="H18" s="9" t="s">
        <v>36</v>
      </c>
      <c r="I18" s="13">
        <v>92193722</v>
      </c>
      <c r="J18" s="13">
        <v>54606519552</v>
      </c>
      <c r="K18" s="8" t="s">
        <v>37</v>
      </c>
      <c r="L18" s="8" t="s">
        <v>152</v>
      </c>
      <c r="M18" s="8" t="s">
        <v>153</v>
      </c>
      <c r="N18" s="8" t="s">
        <v>40</v>
      </c>
      <c r="O18" s="15">
        <v>6526</v>
      </c>
      <c r="P18" s="11" t="s">
        <v>65</v>
      </c>
      <c r="Q18" s="9" t="s">
        <v>154</v>
      </c>
      <c r="R18" s="12" t="s">
        <v>155</v>
      </c>
      <c r="S18" s="12" t="s">
        <v>44</v>
      </c>
      <c r="T18" s="8" t="s">
        <v>45</v>
      </c>
      <c r="U18" s="9" t="s">
        <v>60</v>
      </c>
      <c r="V18" s="8">
        <v>16.315000000000001</v>
      </c>
      <c r="W18" s="8"/>
      <c r="X18" s="8"/>
      <c r="Y18" s="8"/>
      <c r="Z18" s="8"/>
      <c r="AA18" s="8"/>
      <c r="AB18" s="8"/>
      <c r="AC18" s="8"/>
      <c r="AD18" s="20" t="s">
        <v>156</v>
      </c>
    </row>
    <row r="19" spans="1:30" s="98" customFormat="1" ht="75" x14ac:dyDescent="0.25">
      <c r="A19" s="90" t="s">
        <v>157</v>
      </c>
      <c r="B19" s="91">
        <v>43185</v>
      </c>
      <c r="C19" s="92" t="s">
        <v>158</v>
      </c>
      <c r="D19" s="92" t="s">
        <v>106</v>
      </c>
      <c r="E19" s="92" t="s">
        <v>35</v>
      </c>
      <c r="F19" s="91">
        <v>43180</v>
      </c>
      <c r="G19" s="91">
        <v>46784</v>
      </c>
      <c r="H19" s="93" t="s">
        <v>159</v>
      </c>
      <c r="I19" s="149">
        <v>91206219</v>
      </c>
      <c r="J19" s="149">
        <v>44272061965</v>
      </c>
      <c r="K19" s="92" t="s">
        <v>160</v>
      </c>
      <c r="L19" s="92" t="s">
        <v>161</v>
      </c>
      <c r="M19" s="92" t="s">
        <v>162</v>
      </c>
      <c r="N19" s="92" t="s">
        <v>40</v>
      </c>
      <c r="O19" s="94">
        <v>16507</v>
      </c>
      <c r="P19" s="95" t="s">
        <v>99</v>
      </c>
      <c r="Q19" s="93" t="s">
        <v>163</v>
      </c>
      <c r="R19" s="96" t="s">
        <v>164</v>
      </c>
      <c r="S19" s="96" t="s">
        <v>44</v>
      </c>
      <c r="T19" s="92" t="s">
        <v>45</v>
      </c>
      <c r="U19" s="93" t="s">
        <v>46</v>
      </c>
      <c r="V19" s="92">
        <v>41.267499999999998</v>
      </c>
      <c r="W19" s="97"/>
      <c r="X19" s="97"/>
      <c r="Y19" s="97"/>
      <c r="Z19" s="97"/>
      <c r="AA19" s="32" t="s">
        <v>165</v>
      </c>
      <c r="AB19" s="32" t="s">
        <v>166</v>
      </c>
      <c r="AC19" s="28">
        <v>43476</v>
      </c>
      <c r="AD19" s="133" t="s">
        <v>167</v>
      </c>
    </row>
    <row r="20" spans="1:30" s="98" customFormat="1" ht="75" x14ac:dyDescent="0.25">
      <c r="A20" s="90" t="s">
        <v>168</v>
      </c>
      <c r="B20" s="91">
        <v>43185</v>
      </c>
      <c r="C20" s="92" t="s">
        <v>169</v>
      </c>
      <c r="D20" s="92" t="s">
        <v>106</v>
      </c>
      <c r="E20" s="92" t="s">
        <v>35</v>
      </c>
      <c r="F20" s="91">
        <v>43180</v>
      </c>
      <c r="G20" s="91">
        <v>46784</v>
      </c>
      <c r="H20" s="93" t="s">
        <v>159</v>
      </c>
      <c r="I20" s="149">
        <v>91206219</v>
      </c>
      <c r="J20" s="149">
        <v>44272061965</v>
      </c>
      <c r="K20" s="92" t="s">
        <v>160</v>
      </c>
      <c r="L20" s="92" t="s">
        <v>170</v>
      </c>
      <c r="M20" s="92" t="s">
        <v>171</v>
      </c>
      <c r="N20" s="92" t="s">
        <v>40</v>
      </c>
      <c r="O20" s="94">
        <v>4669</v>
      </c>
      <c r="P20" s="95" t="s">
        <v>99</v>
      </c>
      <c r="Q20" s="93" t="s">
        <v>172</v>
      </c>
      <c r="R20" s="96" t="s">
        <v>173</v>
      </c>
      <c r="S20" s="96" t="s">
        <v>44</v>
      </c>
      <c r="T20" s="92" t="s">
        <v>45</v>
      </c>
      <c r="U20" s="93" t="s">
        <v>46</v>
      </c>
      <c r="V20" s="92">
        <v>11.672499999999999</v>
      </c>
      <c r="W20" s="97"/>
      <c r="X20" s="97"/>
      <c r="Y20" s="97"/>
      <c r="Z20" s="97"/>
      <c r="AA20" s="32" t="s">
        <v>165</v>
      </c>
      <c r="AB20" s="32" t="s">
        <v>166</v>
      </c>
      <c r="AC20" s="28">
        <v>43476</v>
      </c>
      <c r="AD20" s="133" t="s">
        <v>167</v>
      </c>
    </row>
    <row r="21" spans="1:30" s="98" customFormat="1" ht="60" x14ac:dyDescent="0.25">
      <c r="A21" s="90" t="s">
        <v>174</v>
      </c>
      <c r="B21" s="91">
        <v>43188</v>
      </c>
      <c r="C21" s="92" t="s">
        <v>175</v>
      </c>
      <c r="D21" s="92" t="s">
        <v>106</v>
      </c>
      <c r="E21" s="92" t="s">
        <v>35</v>
      </c>
      <c r="F21" s="91">
        <v>43181</v>
      </c>
      <c r="G21" s="91">
        <v>44639</v>
      </c>
      <c r="H21" s="93" t="s">
        <v>176</v>
      </c>
      <c r="I21" s="149">
        <v>92188214</v>
      </c>
      <c r="J21" s="149">
        <v>64728544580</v>
      </c>
      <c r="K21" s="92" t="s">
        <v>177</v>
      </c>
      <c r="L21" s="92" t="s">
        <v>178</v>
      </c>
      <c r="M21" s="92" t="s">
        <v>179</v>
      </c>
      <c r="N21" s="92" t="s">
        <v>40</v>
      </c>
      <c r="O21" s="94">
        <v>19874</v>
      </c>
      <c r="P21" s="95" t="s">
        <v>99</v>
      </c>
      <c r="Q21" s="93" t="s">
        <v>180</v>
      </c>
      <c r="R21" s="96" t="s">
        <v>181</v>
      </c>
      <c r="S21" s="96" t="s">
        <v>44</v>
      </c>
      <c r="T21" s="92" t="s">
        <v>45</v>
      </c>
      <c r="U21" s="93" t="s">
        <v>46</v>
      </c>
      <c r="V21" s="92">
        <f>O21*2.5/1000</f>
        <v>49.685000000000002</v>
      </c>
      <c r="W21" s="97"/>
      <c r="X21" s="97"/>
      <c r="Y21" s="97"/>
      <c r="Z21" s="97"/>
      <c r="AA21" s="8" t="s">
        <v>182</v>
      </c>
      <c r="AB21" s="8" t="s">
        <v>103</v>
      </c>
      <c r="AC21" s="7">
        <v>44645</v>
      </c>
      <c r="AD21" s="39" t="s">
        <v>49</v>
      </c>
    </row>
    <row r="22" spans="1:30" ht="75" x14ac:dyDescent="0.25">
      <c r="A22" s="6" t="s">
        <v>183</v>
      </c>
      <c r="B22" s="28">
        <v>43188</v>
      </c>
      <c r="C22" s="8" t="s">
        <v>184</v>
      </c>
      <c r="D22" s="8" t="s">
        <v>106</v>
      </c>
      <c r="E22" s="8" t="s">
        <v>35</v>
      </c>
      <c r="F22" s="7">
        <v>43181</v>
      </c>
      <c r="G22" s="7">
        <v>46539</v>
      </c>
      <c r="H22" s="9" t="s">
        <v>176</v>
      </c>
      <c r="I22" s="13">
        <v>92188214</v>
      </c>
      <c r="J22" s="13">
        <v>64728544580</v>
      </c>
      <c r="K22" s="8" t="s">
        <v>177</v>
      </c>
      <c r="L22" s="8" t="s">
        <v>185</v>
      </c>
      <c r="M22" s="8" t="s">
        <v>186</v>
      </c>
      <c r="N22" s="8" t="s">
        <v>40</v>
      </c>
      <c r="O22" s="15">
        <v>13436</v>
      </c>
      <c r="P22" s="11" t="s">
        <v>65</v>
      </c>
      <c r="Q22" s="9" t="s">
        <v>187</v>
      </c>
      <c r="R22" s="12" t="s">
        <v>188</v>
      </c>
      <c r="S22" s="12" t="s">
        <v>44</v>
      </c>
      <c r="T22" s="8" t="s">
        <v>45</v>
      </c>
      <c r="U22" s="9" t="s">
        <v>60</v>
      </c>
      <c r="V22" s="8">
        <f>O22*2.5/1000</f>
        <v>33.590000000000003</v>
      </c>
      <c r="W22" s="1"/>
      <c r="X22" s="1"/>
      <c r="Y22" s="1"/>
      <c r="Z22" s="1"/>
      <c r="AA22" s="1"/>
      <c r="AB22" s="1"/>
      <c r="AC22" s="1"/>
      <c r="AD22" s="2"/>
    </row>
    <row r="23" spans="1:30" s="98" customFormat="1" ht="60" x14ac:dyDescent="0.25">
      <c r="A23" s="90" t="s">
        <v>189</v>
      </c>
      <c r="B23" s="91">
        <v>43182</v>
      </c>
      <c r="C23" s="92" t="s">
        <v>190</v>
      </c>
      <c r="D23" s="92" t="s">
        <v>34</v>
      </c>
      <c r="E23" s="92" t="s">
        <v>35</v>
      </c>
      <c r="F23" s="91">
        <v>43181</v>
      </c>
      <c r="G23" s="91">
        <v>48327</v>
      </c>
      <c r="H23" s="92" t="s">
        <v>191</v>
      </c>
      <c r="I23" s="149">
        <v>60004899</v>
      </c>
      <c r="J23" s="149">
        <v>92418838517</v>
      </c>
      <c r="K23" s="92" t="s">
        <v>192</v>
      </c>
      <c r="L23" s="93" t="s">
        <v>193</v>
      </c>
      <c r="M23" s="93" t="s">
        <v>194</v>
      </c>
      <c r="N23" s="92" t="s">
        <v>195</v>
      </c>
      <c r="O23" s="94">
        <v>56250</v>
      </c>
      <c r="P23" s="95" t="s">
        <v>99</v>
      </c>
      <c r="Q23" s="93" t="s">
        <v>196</v>
      </c>
      <c r="R23" s="93" t="s">
        <v>197</v>
      </c>
      <c r="S23" s="96" t="s">
        <v>44</v>
      </c>
      <c r="T23" s="92" t="s">
        <v>45</v>
      </c>
      <c r="U23" s="93" t="s">
        <v>198</v>
      </c>
      <c r="V23" s="92">
        <v>500</v>
      </c>
      <c r="W23" s="97"/>
      <c r="X23" s="97"/>
      <c r="Y23" s="97"/>
      <c r="Z23" s="97"/>
      <c r="AA23" s="72" t="s">
        <v>199</v>
      </c>
      <c r="AB23" s="73" t="s">
        <v>200</v>
      </c>
      <c r="AC23" s="28">
        <v>43504</v>
      </c>
      <c r="AD23" s="88" t="s">
        <v>201</v>
      </c>
    </row>
    <row r="24" spans="1:30" s="98" customFormat="1" ht="60" x14ac:dyDescent="0.25">
      <c r="A24" s="90" t="s">
        <v>189</v>
      </c>
      <c r="B24" s="91">
        <v>43182</v>
      </c>
      <c r="C24" s="92" t="s">
        <v>190</v>
      </c>
      <c r="D24" s="92" t="s">
        <v>34</v>
      </c>
      <c r="E24" s="92" t="s">
        <v>35</v>
      </c>
      <c r="F24" s="91">
        <v>43181</v>
      </c>
      <c r="G24" s="91">
        <v>48327</v>
      </c>
      <c r="H24" s="92" t="s">
        <v>191</v>
      </c>
      <c r="I24" s="149">
        <v>60004899</v>
      </c>
      <c r="J24" s="149">
        <v>92418838517</v>
      </c>
      <c r="K24" s="92" t="s">
        <v>192</v>
      </c>
      <c r="L24" s="93" t="s">
        <v>202</v>
      </c>
      <c r="M24" s="93" t="s">
        <v>203</v>
      </c>
      <c r="N24" s="92" t="s">
        <v>195</v>
      </c>
      <c r="O24" s="94">
        <v>56250</v>
      </c>
      <c r="P24" s="95" t="s">
        <v>99</v>
      </c>
      <c r="Q24" s="93" t="s">
        <v>204</v>
      </c>
      <c r="R24" s="93" t="s">
        <v>205</v>
      </c>
      <c r="S24" s="96" t="s">
        <v>44</v>
      </c>
      <c r="T24" s="92" t="s">
        <v>45</v>
      </c>
      <c r="U24" s="93" t="s">
        <v>198</v>
      </c>
      <c r="V24" s="92">
        <v>500</v>
      </c>
      <c r="W24" s="97"/>
      <c r="X24" s="97"/>
      <c r="Y24" s="97"/>
      <c r="Z24" s="97"/>
      <c r="AA24" s="72" t="s">
        <v>199</v>
      </c>
      <c r="AB24" s="73" t="s">
        <v>200</v>
      </c>
      <c r="AC24" s="28">
        <v>43504</v>
      </c>
      <c r="AD24" s="88" t="s">
        <v>201</v>
      </c>
    </row>
    <row r="25" spans="1:30" s="98" customFormat="1" ht="60" x14ac:dyDescent="0.25">
      <c r="A25" s="90" t="s">
        <v>206</v>
      </c>
      <c r="B25" s="91">
        <v>43182</v>
      </c>
      <c r="C25" s="92" t="s">
        <v>207</v>
      </c>
      <c r="D25" s="92" t="s">
        <v>106</v>
      </c>
      <c r="E25" s="92" t="s">
        <v>35</v>
      </c>
      <c r="F25" s="91">
        <v>43179</v>
      </c>
      <c r="G25" s="91">
        <v>46081</v>
      </c>
      <c r="H25" s="92" t="s">
        <v>191</v>
      </c>
      <c r="I25" s="149">
        <v>60004899</v>
      </c>
      <c r="J25" s="149">
        <v>92418838517</v>
      </c>
      <c r="K25" s="92" t="s">
        <v>192</v>
      </c>
      <c r="L25" s="93" t="s">
        <v>208</v>
      </c>
      <c r="M25" s="93" t="s">
        <v>209</v>
      </c>
      <c r="N25" s="92" t="s">
        <v>195</v>
      </c>
      <c r="O25" s="94">
        <v>30000</v>
      </c>
      <c r="P25" s="95" t="s">
        <v>99</v>
      </c>
      <c r="Q25" s="93" t="s">
        <v>210</v>
      </c>
      <c r="R25" s="96" t="s">
        <v>211</v>
      </c>
      <c r="S25" s="96" t="s">
        <v>44</v>
      </c>
      <c r="T25" s="92" t="s">
        <v>45</v>
      </c>
      <c r="U25" s="93" t="s">
        <v>198</v>
      </c>
      <c r="V25" s="92">
        <v>230</v>
      </c>
      <c r="W25" s="97"/>
      <c r="X25" s="97"/>
      <c r="Y25" s="97"/>
      <c r="Z25" s="97"/>
      <c r="AA25" s="72" t="s">
        <v>199</v>
      </c>
      <c r="AB25" s="73" t="s">
        <v>200</v>
      </c>
      <c r="AC25" s="28">
        <v>43504</v>
      </c>
      <c r="AD25" s="88" t="s">
        <v>201</v>
      </c>
    </row>
    <row r="26" spans="1:30" s="98" customFormat="1" ht="60" x14ac:dyDescent="0.25">
      <c r="A26" s="90" t="s">
        <v>206</v>
      </c>
      <c r="B26" s="91">
        <v>43182</v>
      </c>
      <c r="C26" s="92" t="s">
        <v>207</v>
      </c>
      <c r="D26" s="92" t="s">
        <v>106</v>
      </c>
      <c r="E26" s="92" t="s">
        <v>35</v>
      </c>
      <c r="F26" s="91">
        <v>43179</v>
      </c>
      <c r="G26" s="91">
        <v>46081</v>
      </c>
      <c r="H26" s="92" t="s">
        <v>191</v>
      </c>
      <c r="I26" s="149">
        <v>60004899</v>
      </c>
      <c r="J26" s="149">
        <v>92418838517</v>
      </c>
      <c r="K26" s="92" t="s">
        <v>192</v>
      </c>
      <c r="L26" s="93" t="s">
        <v>212</v>
      </c>
      <c r="M26" s="93" t="s">
        <v>213</v>
      </c>
      <c r="N26" s="92" t="s">
        <v>195</v>
      </c>
      <c r="O26" s="94">
        <v>160000</v>
      </c>
      <c r="P26" s="95" t="s">
        <v>99</v>
      </c>
      <c r="Q26" s="93" t="s">
        <v>214</v>
      </c>
      <c r="R26" s="96" t="s">
        <v>215</v>
      </c>
      <c r="S26" s="96" t="s">
        <v>44</v>
      </c>
      <c r="T26" s="92" t="s">
        <v>45</v>
      </c>
      <c r="U26" s="93" t="s">
        <v>198</v>
      </c>
      <c r="V26" s="92">
        <v>1240</v>
      </c>
      <c r="W26" s="97"/>
      <c r="X26" s="97"/>
      <c r="Y26" s="97"/>
      <c r="Z26" s="97"/>
      <c r="AA26" s="72" t="s">
        <v>199</v>
      </c>
      <c r="AB26" s="73" t="s">
        <v>200</v>
      </c>
      <c r="AC26" s="28">
        <v>43504</v>
      </c>
      <c r="AD26" s="88" t="s">
        <v>201</v>
      </c>
    </row>
    <row r="27" spans="1:30" s="98" customFormat="1" ht="60" x14ac:dyDescent="0.25">
      <c r="A27" s="90" t="s">
        <v>216</v>
      </c>
      <c r="B27" s="91">
        <v>43182</v>
      </c>
      <c r="C27" s="92" t="s">
        <v>217</v>
      </c>
      <c r="D27" s="92" t="s">
        <v>34</v>
      </c>
      <c r="E27" s="92" t="s">
        <v>35</v>
      </c>
      <c r="F27" s="91">
        <v>43181</v>
      </c>
      <c r="G27" s="91">
        <v>46370</v>
      </c>
      <c r="H27" s="92" t="s">
        <v>191</v>
      </c>
      <c r="I27" s="149">
        <v>60004899</v>
      </c>
      <c r="J27" s="149">
        <v>92418838517</v>
      </c>
      <c r="K27" s="92" t="s">
        <v>192</v>
      </c>
      <c r="L27" s="93" t="s">
        <v>218</v>
      </c>
      <c r="M27" s="93" t="s">
        <v>219</v>
      </c>
      <c r="N27" s="92" t="s">
        <v>195</v>
      </c>
      <c r="O27" s="94">
        <v>70000</v>
      </c>
      <c r="P27" s="95" t="s">
        <v>99</v>
      </c>
      <c r="Q27" s="93" t="s">
        <v>220</v>
      </c>
      <c r="R27" s="93" t="s">
        <v>221</v>
      </c>
      <c r="S27" s="96" t="s">
        <v>44</v>
      </c>
      <c r="T27" s="92" t="s">
        <v>45</v>
      </c>
      <c r="U27" s="93" t="s">
        <v>198</v>
      </c>
      <c r="V27" s="92">
        <v>750</v>
      </c>
      <c r="W27" s="97"/>
      <c r="X27" s="97"/>
      <c r="Y27" s="97"/>
      <c r="Z27" s="97"/>
      <c r="AA27" s="72" t="s">
        <v>199</v>
      </c>
      <c r="AB27" s="73" t="s">
        <v>200</v>
      </c>
      <c r="AC27" s="28">
        <v>43504</v>
      </c>
      <c r="AD27" s="88" t="s">
        <v>201</v>
      </c>
    </row>
    <row r="28" spans="1:30" s="98" customFormat="1" ht="60" x14ac:dyDescent="0.25">
      <c r="A28" s="90" t="s">
        <v>216</v>
      </c>
      <c r="B28" s="91">
        <v>43182</v>
      </c>
      <c r="C28" s="92" t="s">
        <v>217</v>
      </c>
      <c r="D28" s="92" t="s">
        <v>34</v>
      </c>
      <c r="E28" s="92" t="s">
        <v>35</v>
      </c>
      <c r="F28" s="91">
        <v>43181</v>
      </c>
      <c r="G28" s="91">
        <v>46370</v>
      </c>
      <c r="H28" s="92" t="s">
        <v>191</v>
      </c>
      <c r="I28" s="149">
        <v>60004899</v>
      </c>
      <c r="J28" s="149">
        <v>92418838517</v>
      </c>
      <c r="K28" s="92" t="s">
        <v>192</v>
      </c>
      <c r="L28" s="93" t="s">
        <v>222</v>
      </c>
      <c r="M28" s="93" t="s">
        <v>223</v>
      </c>
      <c r="N28" s="92" t="s">
        <v>195</v>
      </c>
      <c r="O28" s="94">
        <v>70000</v>
      </c>
      <c r="P28" s="95" t="s">
        <v>99</v>
      </c>
      <c r="Q28" s="93" t="s">
        <v>224</v>
      </c>
      <c r="R28" s="93" t="s">
        <v>225</v>
      </c>
      <c r="S28" s="96" t="s">
        <v>44</v>
      </c>
      <c r="T28" s="92" t="s">
        <v>45</v>
      </c>
      <c r="U28" s="93" t="s">
        <v>198</v>
      </c>
      <c r="V28" s="92">
        <v>750</v>
      </c>
      <c r="W28" s="97"/>
      <c r="X28" s="97"/>
      <c r="Y28" s="97"/>
      <c r="Z28" s="97"/>
      <c r="AA28" s="72" t="s">
        <v>199</v>
      </c>
      <c r="AB28" s="73" t="s">
        <v>200</v>
      </c>
      <c r="AC28" s="28">
        <v>43504</v>
      </c>
      <c r="AD28" s="88" t="s">
        <v>201</v>
      </c>
    </row>
    <row r="29" spans="1:30" s="98" customFormat="1" ht="60" x14ac:dyDescent="0.25">
      <c r="A29" s="90" t="s">
        <v>226</v>
      </c>
      <c r="B29" s="91">
        <v>43182</v>
      </c>
      <c r="C29" s="92" t="s">
        <v>227</v>
      </c>
      <c r="D29" s="92" t="s">
        <v>34</v>
      </c>
      <c r="E29" s="92" t="s">
        <v>35</v>
      </c>
      <c r="F29" s="91">
        <v>43181</v>
      </c>
      <c r="G29" s="102">
        <v>43457</v>
      </c>
      <c r="H29" s="92" t="s">
        <v>191</v>
      </c>
      <c r="I29" s="149">
        <v>60004899</v>
      </c>
      <c r="J29" s="149">
        <v>92418838517</v>
      </c>
      <c r="K29" s="92" t="s">
        <v>192</v>
      </c>
      <c r="L29" s="93" t="s">
        <v>228</v>
      </c>
      <c r="M29" s="93" t="s">
        <v>229</v>
      </c>
      <c r="N29" s="92" t="s">
        <v>195</v>
      </c>
      <c r="O29" s="103">
        <v>120000</v>
      </c>
      <c r="P29" s="95" t="s">
        <v>99</v>
      </c>
      <c r="Q29" s="93" t="s">
        <v>230</v>
      </c>
      <c r="R29" s="93" t="s">
        <v>231</v>
      </c>
      <c r="S29" s="96" t="s">
        <v>44</v>
      </c>
      <c r="T29" s="92" t="s">
        <v>45</v>
      </c>
      <c r="U29" s="93" t="s">
        <v>198</v>
      </c>
      <c r="V29" s="92">
        <v>500</v>
      </c>
      <c r="W29" s="97"/>
      <c r="X29" s="97"/>
      <c r="Y29" s="97"/>
      <c r="Z29" s="97"/>
      <c r="AA29" s="72" t="s">
        <v>199</v>
      </c>
      <c r="AB29" s="73" t="s">
        <v>200</v>
      </c>
      <c r="AC29" s="28">
        <v>43504</v>
      </c>
      <c r="AD29" s="88" t="s">
        <v>201</v>
      </c>
    </row>
    <row r="30" spans="1:30" ht="60" x14ac:dyDescent="0.25">
      <c r="A30" s="6" t="s">
        <v>232</v>
      </c>
      <c r="B30" s="28">
        <v>43206</v>
      </c>
      <c r="C30" s="8" t="s">
        <v>233</v>
      </c>
      <c r="D30" s="8" t="s">
        <v>34</v>
      </c>
      <c r="E30" s="8" t="s">
        <v>35</v>
      </c>
      <c r="F30" s="7">
        <v>43201</v>
      </c>
      <c r="G30" s="7">
        <v>46784</v>
      </c>
      <c r="H30" s="9" t="s">
        <v>234</v>
      </c>
      <c r="I30" s="13">
        <v>97492531</v>
      </c>
      <c r="J30" s="13">
        <v>22105138843</v>
      </c>
      <c r="K30" s="8" t="s">
        <v>235</v>
      </c>
      <c r="L30" s="8" t="s">
        <v>236</v>
      </c>
      <c r="M30" s="8" t="s">
        <v>237</v>
      </c>
      <c r="N30" s="8" t="s">
        <v>40</v>
      </c>
      <c r="O30" s="15">
        <v>10540</v>
      </c>
      <c r="P30" s="11" t="s">
        <v>57</v>
      </c>
      <c r="Q30" s="9" t="s">
        <v>238</v>
      </c>
      <c r="R30" s="9" t="s">
        <v>239</v>
      </c>
      <c r="S30" s="12" t="s">
        <v>44</v>
      </c>
      <c r="T30" s="8" t="s">
        <v>45</v>
      </c>
      <c r="U30" s="9" t="s">
        <v>60</v>
      </c>
      <c r="V30" s="8">
        <v>26.35</v>
      </c>
      <c r="W30" s="1"/>
      <c r="X30" s="1"/>
      <c r="Y30" s="1"/>
      <c r="Z30" s="1"/>
      <c r="AA30" s="1"/>
      <c r="AB30" s="1"/>
      <c r="AC30" s="1"/>
      <c r="AD30" s="2"/>
    </row>
    <row r="31" spans="1:30" ht="60" x14ac:dyDescent="0.25">
      <c r="A31" s="6" t="s">
        <v>232</v>
      </c>
      <c r="B31" s="28">
        <v>43206</v>
      </c>
      <c r="C31" s="8" t="s">
        <v>233</v>
      </c>
      <c r="D31" s="8" t="s">
        <v>34</v>
      </c>
      <c r="E31" s="8" t="s">
        <v>35</v>
      </c>
      <c r="F31" s="7">
        <v>43201</v>
      </c>
      <c r="G31" s="7">
        <v>47908</v>
      </c>
      <c r="H31" s="9" t="s">
        <v>234</v>
      </c>
      <c r="I31" s="13">
        <v>97492531</v>
      </c>
      <c r="J31" s="13">
        <v>22105138843</v>
      </c>
      <c r="K31" s="8" t="s">
        <v>235</v>
      </c>
      <c r="L31" s="8" t="s">
        <v>240</v>
      </c>
      <c r="M31" s="8" t="s">
        <v>241</v>
      </c>
      <c r="N31" s="8" t="s">
        <v>40</v>
      </c>
      <c r="O31" s="15">
        <v>10000</v>
      </c>
      <c r="P31" s="11" t="s">
        <v>57</v>
      </c>
      <c r="Q31" s="9" t="s">
        <v>242</v>
      </c>
      <c r="R31" s="9" t="s">
        <v>243</v>
      </c>
      <c r="S31" s="12" t="s">
        <v>44</v>
      </c>
      <c r="T31" s="8" t="s">
        <v>45</v>
      </c>
      <c r="U31" s="9" t="s">
        <v>60</v>
      </c>
      <c r="V31" s="8">
        <v>25</v>
      </c>
      <c r="W31" s="9" t="s">
        <v>244</v>
      </c>
      <c r="X31" s="8" t="s">
        <v>245</v>
      </c>
      <c r="Y31" s="8" t="s">
        <v>246</v>
      </c>
      <c r="Z31" s="7">
        <v>44266</v>
      </c>
      <c r="AA31" s="1"/>
      <c r="AB31" s="1"/>
      <c r="AC31" s="1"/>
      <c r="AD31" s="2"/>
    </row>
    <row r="32" spans="1:30" ht="60" x14ac:dyDescent="0.25">
      <c r="A32" s="6" t="s">
        <v>232</v>
      </c>
      <c r="B32" s="28">
        <v>43206</v>
      </c>
      <c r="C32" s="8" t="s">
        <v>233</v>
      </c>
      <c r="D32" s="8" t="s">
        <v>34</v>
      </c>
      <c r="E32" s="8" t="s">
        <v>35</v>
      </c>
      <c r="F32" s="7">
        <v>43201</v>
      </c>
      <c r="G32" s="7">
        <v>47908</v>
      </c>
      <c r="H32" s="9" t="s">
        <v>234</v>
      </c>
      <c r="I32" s="13">
        <v>97492531</v>
      </c>
      <c r="J32" s="13">
        <v>22105138843</v>
      </c>
      <c r="K32" s="8" t="s">
        <v>235</v>
      </c>
      <c r="L32" s="8" t="s">
        <v>247</v>
      </c>
      <c r="M32" s="8" t="s">
        <v>248</v>
      </c>
      <c r="N32" s="8" t="s">
        <v>40</v>
      </c>
      <c r="O32" s="15">
        <v>15000</v>
      </c>
      <c r="P32" s="11" t="s">
        <v>57</v>
      </c>
      <c r="Q32" s="9" t="s">
        <v>249</v>
      </c>
      <c r="R32" s="9" t="s">
        <v>250</v>
      </c>
      <c r="S32" s="12" t="s">
        <v>44</v>
      </c>
      <c r="T32" s="8" t="s">
        <v>45</v>
      </c>
      <c r="U32" s="9" t="s">
        <v>60</v>
      </c>
      <c r="V32" s="8">
        <v>37.5</v>
      </c>
      <c r="W32" s="9" t="s">
        <v>251</v>
      </c>
      <c r="X32" s="8" t="s">
        <v>245</v>
      </c>
      <c r="Y32" s="8" t="s">
        <v>246</v>
      </c>
      <c r="Z32" s="7">
        <v>44266</v>
      </c>
      <c r="AA32" s="1"/>
      <c r="AB32" s="1"/>
      <c r="AC32" s="1"/>
      <c r="AD32" s="2"/>
    </row>
    <row r="33" spans="1:30" ht="60" x14ac:dyDescent="0.25">
      <c r="A33" s="6" t="s">
        <v>252</v>
      </c>
      <c r="B33" s="28">
        <v>43206</v>
      </c>
      <c r="C33" s="8" t="s">
        <v>253</v>
      </c>
      <c r="D33" s="8" t="s">
        <v>34</v>
      </c>
      <c r="E33" s="8" t="s">
        <v>35</v>
      </c>
      <c r="F33" s="7">
        <v>43201</v>
      </c>
      <c r="G33" s="7">
        <v>46784</v>
      </c>
      <c r="H33" s="9" t="s">
        <v>234</v>
      </c>
      <c r="I33" s="13">
        <v>97492531</v>
      </c>
      <c r="J33" s="13">
        <v>22105138843</v>
      </c>
      <c r="K33" s="8" t="s">
        <v>235</v>
      </c>
      <c r="L33" s="8" t="s">
        <v>254</v>
      </c>
      <c r="M33" s="8" t="s">
        <v>255</v>
      </c>
      <c r="N33" s="8" t="s">
        <v>40</v>
      </c>
      <c r="O33" s="15">
        <v>6000</v>
      </c>
      <c r="P33" s="11" t="s">
        <v>65</v>
      </c>
      <c r="Q33" s="9" t="s">
        <v>256</v>
      </c>
      <c r="R33" s="9" t="s">
        <v>257</v>
      </c>
      <c r="S33" s="12" t="s">
        <v>44</v>
      </c>
      <c r="T33" s="8" t="s">
        <v>45</v>
      </c>
      <c r="U33" s="9" t="s">
        <v>60</v>
      </c>
      <c r="V33" s="8">
        <v>15</v>
      </c>
      <c r="W33" s="1"/>
      <c r="X33" s="1"/>
      <c r="Y33" s="1"/>
      <c r="Z33" s="1"/>
      <c r="AA33" s="1"/>
      <c r="AB33" s="1"/>
      <c r="AC33" s="1"/>
      <c r="AD33" s="2"/>
    </row>
    <row r="34" spans="1:30" s="98" customFormat="1" ht="75" x14ac:dyDescent="0.25">
      <c r="A34" s="90" t="s">
        <v>258</v>
      </c>
      <c r="B34" s="91">
        <v>43207</v>
      </c>
      <c r="C34" s="92" t="s">
        <v>259</v>
      </c>
      <c r="D34" s="92" t="s">
        <v>34</v>
      </c>
      <c r="E34" s="92" t="s">
        <v>35</v>
      </c>
      <c r="F34" s="91">
        <v>43201</v>
      </c>
      <c r="G34" s="91">
        <v>46539</v>
      </c>
      <c r="H34" s="92" t="s">
        <v>260</v>
      </c>
      <c r="I34" s="149">
        <v>97824089</v>
      </c>
      <c r="J34" s="149">
        <v>91438787081</v>
      </c>
      <c r="K34" s="92" t="s">
        <v>261</v>
      </c>
      <c r="L34" s="92" t="s">
        <v>262</v>
      </c>
      <c r="M34" s="92" t="s">
        <v>263</v>
      </c>
      <c r="N34" s="92" t="s">
        <v>40</v>
      </c>
      <c r="O34" s="94">
        <v>14990</v>
      </c>
      <c r="P34" s="95" t="s">
        <v>99</v>
      </c>
      <c r="Q34" s="93" t="s">
        <v>264</v>
      </c>
      <c r="R34" s="93" t="s">
        <v>265</v>
      </c>
      <c r="S34" s="96" t="s">
        <v>44</v>
      </c>
      <c r="T34" s="92" t="s">
        <v>45</v>
      </c>
      <c r="U34" s="93" t="s">
        <v>46</v>
      </c>
      <c r="V34" s="92">
        <v>37.475000000000001</v>
      </c>
      <c r="W34" s="92"/>
      <c r="X34" s="92"/>
      <c r="Y34" s="92"/>
      <c r="Z34" s="92"/>
      <c r="AA34" s="32" t="s">
        <v>266</v>
      </c>
      <c r="AB34" s="32" t="s">
        <v>267</v>
      </c>
      <c r="AC34" s="28">
        <v>43552</v>
      </c>
      <c r="AD34" s="134" t="s">
        <v>268</v>
      </c>
    </row>
    <row r="35" spans="1:30" ht="120" x14ac:dyDescent="0.25">
      <c r="A35" s="35" t="s">
        <v>269</v>
      </c>
      <c r="B35" s="38">
        <v>43224</v>
      </c>
      <c r="C35" s="9" t="s">
        <v>270</v>
      </c>
      <c r="D35" s="9" t="s">
        <v>34</v>
      </c>
      <c r="E35" s="9" t="s">
        <v>35</v>
      </c>
      <c r="F35" s="36">
        <v>43217</v>
      </c>
      <c r="G35" s="36">
        <v>49427</v>
      </c>
      <c r="H35" s="9" t="s">
        <v>271</v>
      </c>
      <c r="I35" s="46">
        <v>110043647</v>
      </c>
      <c r="J35" s="46">
        <v>79582112567</v>
      </c>
      <c r="K35" s="9" t="s">
        <v>272</v>
      </c>
      <c r="L35" s="9" t="s">
        <v>273</v>
      </c>
      <c r="M35" s="9" t="s">
        <v>274</v>
      </c>
      <c r="N35" s="9" t="s">
        <v>195</v>
      </c>
      <c r="O35" s="37">
        <v>224800</v>
      </c>
      <c r="P35" s="12" t="s">
        <v>65</v>
      </c>
      <c r="Q35" s="9" t="s">
        <v>275</v>
      </c>
      <c r="R35" s="9" t="s">
        <v>276</v>
      </c>
      <c r="S35" s="9" t="s">
        <v>277</v>
      </c>
      <c r="T35" s="9" t="s">
        <v>45</v>
      </c>
      <c r="U35" s="9" t="s">
        <v>278</v>
      </c>
      <c r="V35" s="8">
        <v>804.4</v>
      </c>
      <c r="W35" s="1"/>
      <c r="X35" s="1"/>
      <c r="Y35" s="1"/>
      <c r="Z35" s="1"/>
      <c r="AA35" s="1"/>
      <c r="AB35" s="1"/>
      <c r="AC35" s="1"/>
      <c r="AD35" s="14" t="s">
        <v>279</v>
      </c>
    </row>
    <row r="36" spans="1:30" ht="75" x14ac:dyDescent="0.25">
      <c r="A36" s="35" t="s">
        <v>269</v>
      </c>
      <c r="B36" s="38">
        <v>43224</v>
      </c>
      <c r="C36" s="9" t="s">
        <v>270</v>
      </c>
      <c r="D36" s="9" t="s">
        <v>34</v>
      </c>
      <c r="E36" s="9" t="s">
        <v>35</v>
      </c>
      <c r="F36" s="36">
        <v>43217</v>
      </c>
      <c r="G36" s="36">
        <v>50501</v>
      </c>
      <c r="H36" s="9" t="s">
        <v>271</v>
      </c>
      <c r="I36" s="46">
        <v>110043647</v>
      </c>
      <c r="J36" s="46">
        <v>79582112567</v>
      </c>
      <c r="K36" s="9" t="s">
        <v>272</v>
      </c>
      <c r="L36" s="9" t="s">
        <v>280</v>
      </c>
      <c r="M36" s="9" t="s">
        <v>281</v>
      </c>
      <c r="N36" s="9" t="s">
        <v>195</v>
      </c>
      <c r="O36" s="37">
        <v>205100</v>
      </c>
      <c r="P36" s="12" t="s">
        <v>65</v>
      </c>
      <c r="Q36" s="9" t="s">
        <v>282</v>
      </c>
      <c r="R36" s="9" t="s">
        <v>283</v>
      </c>
      <c r="S36" s="9" t="s">
        <v>277</v>
      </c>
      <c r="T36" s="9" t="s">
        <v>45</v>
      </c>
      <c r="U36" s="9" t="s">
        <v>278</v>
      </c>
      <c r="V36" s="8">
        <v>1340.6</v>
      </c>
      <c r="W36" s="1"/>
      <c r="X36" s="1"/>
      <c r="Y36" s="1"/>
      <c r="Z36" s="1"/>
      <c r="AA36" s="1"/>
      <c r="AB36" s="1"/>
      <c r="AC36" s="1"/>
      <c r="AD36" s="14" t="s">
        <v>279</v>
      </c>
    </row>
    <row r="37" spans="1:30" s="98" customFormat="1" ht="60" x14ac:dyDescent="0.25">
      <c r="A37" s="90" t="s">
        <v>284</v>
      </c>
      <c r="B37" s="92" t="s">
        <v>285</v>
      </c>
      <c r="C37" s="93" t="s">
        <v>286</v>
      </c>
      <c r="D37" s="92" t="s">
        <v>106</v>
      </c>
      <c r="E37" s="93" t="s">
        <v>35</v>
      </c>
      <c r="F37" s="91">
        <v>43231</v>
      </c>
      <c r="G37" s="91">
        <v>46631</v>
      </c>
      <c r="H37" s="93" t="s">
        <v>287</v>
      </c>
      <c r="I37" s="149">
        <v>97540889</v>
      </c>
      <c r="J37" s="149">
        <v>83863014325</v>
      </c>
      <c r="K37" s="93" t="s">
        <v>288</v>
      </c>
      <c r="L37" s="92" t="s">
        <v>289</v>
      </c>
      <c r="M37" s="92" t="s">
        <v>290</v>
      </c>
      <c r="N37" s="92" t="s">
        <v>40</v>
      </c>
      <c r="O37" s="94">
        <v>3358</v>
      </c>
      <c r="P37" s="96" t="s">
        <v>99</v>
      </c>
      <c r="Q37" s="93" t="s">
        <v>291</v>
      </c>
      <c r="R37" s="93" t="s">
        <v>292</v>
      </c>
      <c r="S37" s="96" t="s">
        <v>44</v>
      </c>
      <c r="T37" s="92" t="s">
        <v>45</v>
      </c>
      <c r="U37" s="93" t="s">
        <v>46</v>
      </c>
      <c r="V37" s="92">
        <v>8.3949999999999996</v>
      </c>
      <c r="W37" s="97"/>
      <c r="X37" s="97"/>
      <c r="Y37" s="97"/>
      <c r="Z37" s="97"/>
      <c r="AA37" s="42" t="s">
        <v>293</v>
      </c>
      <c r="AB37" s="42" t="s">
        <v>294</v>
      </c>
      <c r="AC37" s="28">
        <v>43469</v>
      </c>
      <c r="AD37" s="133" t="s">
        <v>295</v>
      </c>
    </row>
    <row r="38" spans="1:30" s="98" customFormat="1" ht="60" x14ac:dyDescent="0.25">
      <c r="A38" s="90" t="s">
        <v>296</v>
      </c>
      <c r="B38" s="91">
        <v>43242</v>
      </c>
      <c r="C38" s="93" t="s">
        <v>297</v>
      </c>
      <c r="D38" s="92" t="s">
        <v>106</v>
      </c>
      <c r="E38" s="93" t="s">
        <v>35</v>
      </c>
      <c r="F38" s="91">
        <v>43232</v>
      </c>
      <c r="G38" s="91">
        <v>46632</v>
      </c>
      <c r="H38" s="93" t="s">
        <v>287</v>
      </c>
      <c r="I38" s="149">
        <v>97540889</v>
      </c>
      <c r="J38" s="149">
        <v>83863014325</v>
      </c>
      <c r="K38" s="93" t="s">
        <v>288</v>
      </c>
      <c r="L38" s="92" t="s">
        <v>298</v>
      </c>
      <c r="M38" s="92" t="s">
        <v>299</v>
      </c>
      <c r="N38" s="92" t="s">
        <v>40</v>
      </c>
      <c r="O38" s="94">
        <v>4526</v>
      </c>
      <c r="P38" s="96" t="s">
        <v>99</v>
      </c>
      <c r="Q38" s="93" t="s">
        <v>300</v>
      </c>
      <c r="R38" s="93" t="s">
        <v>301</v>
      </c>
      <c r="S38" s="96" t="s">
        <v>44</v>
      </c>
      <c r="T38" s="92" t="s">
        <v>45</v>
      </c>
      <c r="U38" s="93" t="s">
        <v>46</v>
      </c>
      <c r="V38" s="92">
        <v>11.315</v>
      </c>
      <c r="W38" s="97"/>
      <c r="X38" s="97"/>
      <c r="Y38" s="97"/>
      <c r="Z38" s="97"/>
      <c r="AA38" s="42" t="s">
        <v>293</v>
      </c>
      <c r="AB38" s="42" t="s">
        <v>294</v>
      </c>
      <c r="AC38" s="28">
        <v>43469</v>
      </c>
      <c r="AD38" s="133" t="s">
        <v>295</v>
      </c>
    </row>
    <row r="39" spans="1:30" ht="60" x14ac:dyDescent="0.25">
      <c r="A39" s="6" t="s">
        <v>302</v>
      </c>
      <c r="B39" s="28">
        <v>43244</v>
      </c>
      <c r="C39" s="9" t="s">
        <v>303</v>
      </c>
      <c r="D39" s="8" t="s">
        <v>106</v>
      </c>
      <c r="E39" s="9" t="s">
        <v>35</v>
      </c>
      <c r="F39" s="7">
        <v>43235</v>
      </c>
      <c r="G39" s="7">
        <v>46784</v>
      </c>
      <c r="H39" s="9" t="s">
        <v>304</v>
      </c>
      <c r="I39" s="13">
        <v>92195296</v>
      </c>
      <c r="J39" s="13" t="s">
        <v>305</v>
      </c>
      <c r="K39" s="8" t="s">
        <v>129</v>
      </c>
      <c r="L39" s="8" t="s">
        <v>306</v>
      </c>
      <c r="M39" s="8" t="s">
        <v>307</v>
      </c>
      <c r="N39" s="8" t="s">
        <v>40</v>
      </c>
      <c r="O39" s="15">
        <v>3489</v>
      </c>
      <c r="P39" s="12" t="s">
        <v>65</v>
      </c>
      <c r="Q39" s="9" t="s">
        <v>308</v>
      </c>
      <c r="R39" s="9" t="s">
        <v>309</v>
      </c>
      <c r="S39" s="12" t="s">
        <v>44</v>
      </c>
      <c r="T39" s="8" t="s">
        <v>45</v>
      </c>
      <c r="U39" s="9" t="s">
        <v>60</v>
      </c>
      <c r="V39" s="8">
        <f>O39*2.5/1000</f>
        <v>8.7225000000000001</v>
      </c>
      <c r="W39" s="43" t="s">
        <v>310</v>
      </c>
      <c r="X39" s="8" t="s">
        <v>311</v>
      </c>
      <c r="Y39" s="8" t="s">
        <v>312</v>
      </c>
      <c r="Z39" s="7">
        <v>44966</v>
      </c>
      <c r="AA39" s="1"/>
      <c r="AB39" s="1"/>
      <c r="AC39" s="1"/>
      <c r="AD39" s="2"/>
    </row>
    <row r="40" spans="1:30" s="34" customFormat="1" ht="120" x14ac:dyDescent="0.25">
      <c r="A40" s="87" t="s">
        <v>313</v>
      </c>
      <c r="B40" s="28">
        <v>43249</v>
      </c>
      <c r="C40" s="42" t="s">
        <v>314</v>
      </c>
      <c r="D40" s="32" t="s">
        <v>106</v>
      </c>
      <c r="E40" s="42" t="s">
        <v>35</v>
      </c>
      <c r="F40" s="28">
        <v>43243</v>
      </c>
      <c r="G40" s="28">
        <v>46853</v>
      </c>
      <c r="H40" s="42" t="s">
        <v>315</v>
      </c>
      <c r="I40" s="185">
        <v>97160989</v>
      </c>
      <c r="J40" s="185">
        <v>68294290873</v>
      </c>
      <c r="K40" s="42" t="s">
        <v>316</v>
      </c>
      <c r="L40" s="32" t="s">
        <v>317</v>
      </c>
      <c r="M40" s="32" t="s">
        <v>318</v>
      </c>
      <c r="N40" s="32" t="s">
        <v>40</v>
      </c>
      <c r="O40" s="70">
        <v>59188</v>
      </c>
      <c r="P40" s="86" t="s">
        <v>319</v>
      </c>
      <c r="Q40" s="42" t="s">
        <v>320</v>
      </c>
      <c r="R40" s="42" t="s">
        <v>321</v>
      </c>
      <c r="S40" s="86" t="s">
        <v>44</v>
      </c>
      <c r="T40" s="32" t="s">
        <v>45</v>
      </c>
      <c r="U40" s="42" t="s">
        <v>322</v>
      </c>
      <c r="V40" s="32">
        <f>O40*6/1000</f>
        <v>355.12799999999999</v>
      </c>
      <c r="W40" s="33"/>
      <c r="X40" s="33"/>
      <c r="Y40" s="33"/>
      <c r="Z40" s="33"/>
      <c r="AA40" s="32"/>
      <c r="AB40" s="32"/>
      <c r="AC40" s="28"/>
      <c r="AD40" s="133" t="s">
        <v>323</v>
      </c>
    </row>
    <row r="41" spans="1:30" s="34" customFormat="1" ht="60" x14ac:dyDescent="0.25">
      <c r="A41" s="87" t="s">
        <v>324</v>
      </c>
      <c r="B41" s="28">
        <v>43249</v>
      </c>
      <c r="C41" s="42" t="s">
        <v>325</v>
      </c>
      <c r="D41" s="32" t="s">
        <v>106</v>
      </c>
      <c r="E41" s="42" t="s">
        <v>35</v>
      </c>
      <c r="F41" s="28">
        <v>43243</v>
      </c>
      <c r="G41" s="28">
        <v>46853</v>
      </c>
      <c r="H41" s="42" t="s">
        <v>315</v>
      </c>
      <c r="I41" s="185">
        <v>97160989</v>
      </c>
      <c r="J41" s="185">
        <v>68294290873</v>
      </c>
      <c r="K41" s="42" t="s">
        <v>316</v>
      </c>
      <c r="L41" s="32" t="s">
        <v>326</v>
      </c>
      <c r="M41" s="32" t="s">
        <v>327</v>
      </c>
      <c r="N41" s="32" t="s">
        <v>40</v>
      </c>
      <c r="O41" s="70">
        <v>15000</v>
      </c>
      <c r="P41" s="86" t="s">
        <v>319</v>
      </c>
      <c r="Q41" s="42" t="s">
        <v>328</v>
      </c>
      <c r="R41" s="42" t="s">
        <v>329</v>
      </c>
      <c r="S41" s="86" t="s">
        <v>44</v>
      </c>
      <c r="T41" s="32" t="s">
        <v>45</v>
      </c>
      <c r="U41" s="42" t="s">
        <v>330</v>
      </c>
      <c r="V41" s="32">
        <f>O41*2.5/1000</f>
        <v>37.5</v>
      </c>
      <c r="W41" s="33"/>
      <c r="X41" s="33"/>
      <c r="Y41" s="33"/>
      <c r="Z41" s="33"/>
      <c r="AA41" s="32"/>
      <c r="AB41" s="32"/>
      <c r="AC41" s="28"/>
      <c r="AD41" s="133" t="s">
        <v>323</v>
      </c>
    </row>
    <row r="42" spans="1:30" s="98" customFormat="1" ht="60" x14ac:dyDescent="0.25">
      <c r="A42" s="90" t="s">
        <v>331</v>
      </c>
      <c r="B42" s="91">
        <v>43250</v>
      </c>
      <c r="C42" s="93" t="s">
        <v>332</v>
      </c>
      <c r="D42" s="92" t="s">
        <v>34</v>
      </c>
      <c r="E42" s="93" t="s">
        <v>35</v>
      </c>
      <c r="F42" s="91">
        <v>43249</v>
      </c>
      <c r="G42" s="91">
        <v>43332</v>
      </c>
      <c r="H42" s="93" t="s">
        <v>333</v>
      </c>
      <c r="I42" s="149">
        <v>646997</v>
      </c>
      <c r="J42" s="149">
        <v>33248570901</v>
      </c>
      <c r="K42" s="92" t="s">
        <v>334</v>
      </c>
      <c r="L42" s="93" t="s">
        <v>335</v>
      </c>
      <c r="M42" s="93" t="s">
        <v>336</v>
      </c>
      <c r="N42" s="92" t="s">
        <v>195</v>
      </c>
      <c r="O42" s="94">
        <v>20000</v>
      </c>
      <c r="P42" s="96" t="s">
        <v>99</v>
      </c>
      <c r="Q42" s="93" t="s">
        <v>337</v>
      </c>
      <c r="R42" s="93" t="s">
        <v>338</v>
      </c>
      <c r="S42" s="96" t="s">
        <v>44</v>
      </c>
      <c r="T42" s="92" t="s">
        <v>45</v>
      </c>
      <c r="U42" s="93" t="s">
        <v>339</v>
      </c>
      <c r="V42" s="92">
        <v>95</v>
      </c>
      <c r="W42" s="97"/>
      <c r="X42" s="97"/>
      <c r="Y42" s="97"/>
      <c r="Z42" s="97"/>
      <c r="AA42" s="32" t="s">
        <v>340</v>
      </c>
      <c r="AB42" s="32" t="s">
        <v>341</v>
      </c>
      <c r="AC42" s="28">
        <v>43396</v>
      </c>
      <c r="AD42" s="133" t="s">
        <v>342</v>
      </c>
    </row>
    <row r="43" spans="1:30" s="98" customFormat="1" ht="60" x14ac:dyDescent="0.25">
      <c r="A43" s="90" t="s">
        <v>343</v>
      </c>
      <c r="B43" s="91">
        <v>43250</v>
      </c>
      <c r="C43" s="93" t="s">
        <v>344</v>
      </c>
      <c r="D43" s="92" t="s">
        <v>34</v>
      </c>
      <c r="E43" s="93" t="s">
        <v>35</v>
      </c>
      <c r="F43" s="91">
        <v>43249</v>
      </c>
      <c r="G43" s="91">
        <v>48427</v>
      </c>
      <c r="H43" s="93" t="s">
        <v>333</v>
      </c>
      <c r="I43" s="149">
        <v>646997</v>
      </c>
      <c r="J43" s="149">
        <v>33248570901</v>
      </c>
      <c r="K43" s="92" t="s">
        <v>334</v>
      </c>
      <c r="L43" s="93" t="s">
        <v>345</v>
      </c>
      <c r="M43" s="93" t="s">
        <v>346</v>
      </c>
      <c r="N43" s="92" t="s">
        <v>195</v>
      </c>
      <c r="O43" s="94">
        <v>5000</v>
      </c>
      <c r="P43" s="96" t="s">
        <v>99</v>
      </c>
      <c r="Q43" s="93" t="s">
        <v>347</v>
      </c>
      <c r="R43" s="93" t="s">
        <v>348</v>
      </c>
      <c r="S43" s="96" t="s">
        <v>44</v>
      </c>
      <c r="T43" s="92" t="s">
        <v>45</v>
      </c>
      <c r="U43" s="93" t="s">
        <v>339</v>
      </c>
      <c r="V43" s="92">
        <v>45</v>
      </c>
      <c r="W43" s="97"/>
      <c r="X43" s="97"/>
      <c r="Y43" s="97"/>
      <c r="Z43" s="97"/>
      <c r="AA43" s="32" t="s">
        <v>349</v>
      </c>
      <c r="AB43" s="32" t="s">
        <v>350</v>
      </c>
      <c r="AC43" s="28">
        <v>44238</v>
      </c>
      <c r="AD43" s="133" t="s">
        <v>351</v>
      </c>
    </row>
    <row r="44" spans="1:30" ht="60" x14ac:dyDescent="0.25">
      <c r="A44" s="90" t="s">
        <v>352</v>
      </c>
      <c r="B44" s="91">
        <v>43250</v>
      </c>
      <c r="C44" s="93" t="s">
        <v>353</v>
      </c>
      <c r="D44" s="92" t="s">
        <v>34</v>
      </c>
      <c r="E44" s="93" t="s">
        <v>35</v>
      </c>
      <c r="F44" s="91">
        <v>43249</v>
      </c>
      <c r="G44" s="91">
        <v>46248</v>
      </c>
      <c r="H44" s="93" t="s">
        <v>333</v>
      </c>
      <c r="I44" s="149">
        <v>646997</v>
      </c>
      <c r="J44" s="149">
        <v>33248570901</v>
      </c>
      <c r="K44" s="92" t="s">
        <v>334</v>
      </c>
      <c r="L44" s="93" t="s">
        <v>354</v>
      </c>
      <c r="M44" s="93" t="s">
        <v>355</v>
      </c>
      <c r="N44" s="92" t="s">
        <v>195</v>
      </c>
      <c r="O44" s="94">
        <v>5000</v>
      </c>
      <c r="P44" s="96" t="s">
        <v>99</v>
      </c>
      <c r="Q44" s="93" t="s">
        <v>356</v>
      </c>
      <c r="R44" s="93" t="s">
        <v>357</v>
      </c>
      <c r="S44" s="92" t="s">
        <v>44</v>
      </c>
      <c r="T44" s="92" t="s">
        <v>45</v>
      </c>
      <c r="U44" s="93" t="s">
        <v>339</v>
      </c>
      <c r="V44" s="92">
        <v>50</v>
      </c>
      <c r="W44" s="1"/>
      <c r="X44" s="1"/>
      <c r="Y44" s="1"/>
      <c r="Z44" s="1"/>
      <c r="AA44" s="32" t="s">
        <v>358</v>
      </c>
      <c r="AB44" s="32" t="s">
        <v>350</v>
      </c>
      <c r="AC44" s="28">
        <v>44238</v>
      </c>
      <c r="AD44" s="133" t="s">
        <v>351</v>
      </c>
    </row>
    <row r="45" spans="1:30" s="98" customFormat="1" ht="210" x14ac:dyDescent="0.25">
      <c r="A45" s="90" t="s">
        <v>359</v>
      </c>
      <c r="B45" s="91">
        <v>43257</v>
      </c>
      <c r="C45" s="93" t="s">
        <v>360</v>
      </c>
      <c r="D45" s="92" t="s">
        <v>361</v>
      </c>
      <c r="E45" s="93" t="s">
        <v>35</v>
      </c>
      <c r="F45" s="91">
        <v>43255</v>
      </c>
      <c r="G45" s="91">
        <v>43620</v>
      </c>
      <c r="H45" s="93" t="s">
        <v>362</v>
      </c>
      <c r="I45" s="149">
        <v>10025375</v>
      </c>
      <c r="J45" s="149">
        <v>70427199569</v>
      </c>
      <c r="K45" s="92" t="s">
        <v>363</v>
      </c>
      <c r="L45" s="93" t="s">
        <v>364</v>
      </c>
      <c r="M45" s="93" t="s">
        <v>365</v>
      </c>
      <c r="N45" s="92" t="s">
        <v>366</v>
      </c>
      <c r="O45" s="94">
        <v>460</v>
      </c>
      <c r="P45" s="92" t="s">
        <v>367</v>
      </c>
      <c r="Q45" s="330" t="s">
        <v>368</v>
      </c>
      <c r="R45" s="331"/>
      <c r="S45" s="93" t="s">
        <v>369</v>
      </c>
      <c r="T45" s="92" t="s">
        <v>370</v>
      </c>
      <c r="U45" s="93" t="s">
        <v>371</v>
      </c>
      <c r="V45" s="92"/>
      <c r="W45" s="97"/>
      <c r="X45" s="97"/>
      <c r="Y45" s="97"/>
      <c r="Z45" s="97"/>
      <c r="AA45" s="32" t="s">
        <v>372</v>
      </c>
      <c r="AB45" s="32" t="s">
        <v>267</v>
      </c>
      <c r="AC45" s="28">
        <v>43654</v>
      </c>
      <c r="AD45" s="133" t="s">
        <v>373</v>
      </c>
    </row>
    <row r="46" spans="1:30" ht="60" x14ac:dyDescent="0.25">
      <c r="A46" s="6" t="s">
        <v>374</v>
      </c>
      <c r="B46" s="28">
        <v>43281</v>
      </c>
      <c r="C46" s="9" t="s">
        <v>375</v>
      </c>
      <c r="D46" s="8" t="s">
        <v>106</v>
      </c>
      <c r="E46" s="9" t="s">
        <v>35</v>
      </c>
      <c r="F46" s="7">
        <v>43266</v>
      </c>
      <c r="G46" s="7">
        <v>46539</v>
      </c>
      <c r="H46" s="8" t="s">
        <v>376</v>
      </c>
      <c r="I46" s="13">
        <v>60348404</v>
      </c>
      <c r="J46" s="13" t="s">
        <v>377</v>
      </c>
      <c r="K46" s="9" t="s">
        <v>378</v>
      </c>
      <c r="L46" s="8" t="s">
        <v>379</v>
      </c>
      <c r="M46" s="8" t="s">
        <v>380</v>
      </c>
      <c r="N46" s="8" t="s">
        <v>40</v>
      </c>
      <c r="O46" s="15">
        <v>1677.5</v>
      </c>
      <c r="P46" s="12" t="s">
        <v>65</v>
      </c>
      <c r="Q46" s="9" t="s">
        <v>381</v>
      </c>
      <c r="R46" s="9" t="s">
        <v>382</v>
      </c>
      <c r="S46" s="8" t="s">
        <v>44</v>
      </c>
      <c r="T46" s="8" t="s">
        <v>45</v>
      </c>
      <c r="U46" s="9" t="s">
        <v>60</v>
      </c>
      <c r="V46" s="8">
        <f>O46*2.5/1000</f>
        <v>4.1937499999999996</v>
      </c>
      <c r="W46" s="1"/>
      <c r="X46" s="1"/>
      <c r="Y46" s="1"/>
      <c r="Z46" s="1"/>
      <c r="AA46" s="1"/>
      <c r="AB46" s="1"/>
      <c r="AC46" s="1"/>
      <c r="AD46" s="2"/>
    </row>
    <row r="47" spans="1:30" ht="60" x14ac:dyDescent="0.25">
      <c r="A47" s="90" t="s">
        <v>383</v>
      </c>
      <c r="B47" s="91">
        <v>43281</v>
      </c>
      <c r="C47" s="93" t="s">
        <v>384</v>
      </c>
      <c r="D47" s="92" t="s">
        <v>106</v>
      </c>
      <c r="E47" s="93" t="s">
        <v>35</v>
      </c>
      <c r="F47" s="91">
        <v>43266</v>
      </c>
      <c r="G47" s="91">
        <v>44639</v>
      </c>
      <c r="H47" s="92" t="s">
        <v>376</v>
      </c>
      <c r="I47" s="149">
        <v>60348404</v>
      </c>
      <c r="J47" s="149" t="s">
        <v>377</v>
      </c>
      <c r="K47" s="93" t="s">
        <v>378</v>
      </c>
      <c r="L47" s="92" t="s">
        <v>385</v>
      </c>
      <c r="M47" s="92" t="s">
        <v>386</v>
      </c>
      <c r="N47" s="92" t="s">
        <v>40</v>
      </c>
      <c r="O47" s="94">
        <v>3989</v>
      </c>
      <c r="P47" s="96" t="s">
        <v>99</v>
      </c>
      <c r="Q47" s="93" t="s">
        <v>387</v>
      </c>
      <c r="R47" s="93" t="s">
        <v>388</v>
      </c>
      <c r="S47" s="92" t="s">
        <v>44</v>
      </c>
      <c r="T47" s="92" t="s">
        <v>45</v>
      </c>
      <c r="U47" s="93" t="s">
        <v>46</v>
      </c>
      <c r="V47" s="92">
        <f>O47*2.5/1000</f>
        <v>9.9725000000000001</v>
      </c>
      <c r="W47" s="1"/>
      <c r="X47" s="1"/>
      <c r="Y47" s="1"/>
      <c r="Z47" s="1"/>
      <c r="AA47" s="8" t="s">
        <v>389</v>
      </c>
      <c r="AB47" s="8" t="s">
        <v>103</v>
      </c>
      <c r="AC47" s="7">
        <v>44645</v>
      </c>
      <c r="AD47" s="39" t="s">
        <v>49</v>
      </c>
    </row>
    <row r="48" spans="1:30" ht="60" x14ac:dyDescent="0.25">
      <c r="A48" s="6" t="s">
        <v>390</v>
      </c>
      <c r="B48" s="28">
        <v>43281</v>
      </c>
      <c r="C48" s="9" t="s">
        <v>391</v>
      </c>
      <c r="D48" s="8" t="s">
        <v>106</v>
      </c>
      <c r="E48" s="9" t="s">
        <v>35</v>
      </c>
      <c r="F48" s="7">
        <v>43266</v>
      </c>
      <c r="G48" s="7">
        <v>46539</v>
      </c>
      <c r="H48" s="8" t="s">
        <v>376</v>
      </c>
      <c r="I48" s="13">
        <v>60348404</v>
      </c>
      <c r="J48" s="13" t="s">
        <v>377</v>
      </c>
      <c r="K48" s="9" t="s">
        <v>378</v>
      </c>
      <c r="L48" s="8" t="s">
        <v>392</v>
      </c>
      <c r="M48" s="8" t="s">
        <v>393</v>
      </c>
      <c r="N48" s="8" t="s">
        <v>40</v>
      </c>
      <c r="O48" s="15">
        <v>5310</v>
      </c>
      <c r="P48" s="12" t="s">
        <v>65</v>
      </c>
      <c r="Q48" s="9" t="s">
        <v>394</v>
      </c>
      <c r="R48" s="9" t="s">
        <v>395</v>
      </c>
      <c r="S48" s="8" t="s">
        <v>44</v>
      </c>
      <c r="T48" s="8" t="s">
        <v>45</v>
      </c>
      <c r="U48" s="9" t="s">
        <v>60</v>
      </c>
      <c r="V48" s="8">
        <f>O48*2.5/1000</f>
        <v>13.275</v>
      </c>
      <c r="W48" s="1"/>
      <c r="X48" s="1"/>
      <c r="Y48" s="1"/>
      <c r="Z48" s="1"/>
      <c r="AA48" s="1"/>
      <c r="AB48" s="1"/>
      <c r="AC48" s="1"/>
      <c r="AD48" s="2"/>
    </row>
    <row r="49" spans="1:30" ht="60" x14ac:dyDescent="0.25">
      <c r="A49" s="90" t="s">
        <v>396</v>
      </c>
      <c r="B49" s="91">
        <v>43287</v>
      </c>
      <c r="C49" s="93" t="s">
        <v>397</v>
      </c>
      <c r="D49" s="92" t="s">
        <v>106</v>
      </c>
      <c r="E49" s="93" t="s">
        <v>35</v>
      </c>
      <c r="F49" s="91">
        <v>43269</v>
      </c>
      <c r="G49" s="91">
        <v>45680</v>
      </c>
      <c r="H49" s="92" t="s">
        <v>398</v>
      </c>
      <c r="I49" s="149">
        <v>110021554</v>
      </c>
      <c r="J49" s="149">
        <v>58921608350</v>
      </c>
      <c r="K49" s="93" t="s">
        <v>399</v>
      </c>
      <c r="L49" s="93" t="s">
        <v>400</v>
      </c>
      <c r="M49" s="93" t="s">
        <v>401</v>
      </c>
      <c r="N49" s="92" t="s">
        <v>195</v>
      </c>
      <c r="O49" s="94">
        <v>16000</v>
      </c>
      <c r="P49" s="96" t="s">
        <v>99</v>
      </c>
      <c r="Q49" s="93" t="s">
        <v>402</v>
      </c>
      <c r="R49" s="93" t="s">
        <v>403</v>
      </c>
      <c r="S49" s="92" t="s">
        <v>44</v>
      </c>
      <c r="T49" s="92" t="s">
        <v>45</v>
      </c>
      <c r="U49" s="93" t="s">
        <v>46</v>
      </c>
      <c r="V49" s="92">
        <v>100</v>
      </c>
      <c r="W49" s="1"/>
      <c r="X49" s="1"/>
      <c r="Y49" s="1"/>
      <c r="Z49" s="1"/>
      <c r="AA49" s="8" t="s">
        <v>404</v>
      </c>
      <c r="AB49" s="8" t="s">
        <v>246</v>
      </c>
      <c r="AC49" s="7">
        <v>44267</v>
      </c>
      <c r="AD49" s="20" t="s">
        <v>405</v>
      </c>
    </row>
    <row r="50" spans="1:30" ht="105" x14ac:dyDescent="0.25">
      <c r="A50" s="6" t="s">
        <v>406</v>
      </c>
      <c r="B50" s="28">
        <v>43287</v>
      </c>
      <c r="C50" s="9" t="s">
        <v>407</v>
      </c>
      <c r="D50" s="8" t="s">
        <v>408</v>
      </c>
      <c r="E50" s="9" t="s">
        <v>35</v>
      </c>
      <c r="F50" s="7">
        <v>43269</v>
      </c>
      <c r="G50" s="7">
        <v>51357</v>
      </c>
      <c r="H50" s="8" t="s">
        <v>398</v>
      </c>
      <c r="I50" s="13">
        <v>110021554</v>
      </c>
      <c r="J50" s="13">
        <v>58921608350</v>
      </c>
      <c r="K50" s="9" t="s">
        <v>399</v>
      </c>
      <c r="L50" s="9" t="s">
        <v>409</v>
      </c>
      <c r="M50" s="9" t="s">
        <v>410</v>
      </c>
      <c r="N50" s="8" t="s">
        <v>195</v>
      </c>
      <c r="O50" s="15">
        <v>10905.33</v>
      </c>
      <c r="P50" s="12" t="s">
        <v>65</v>
      </c>
      <c r="Q50" s="9" t="s">
        <v>411</v>
      </c>
      <c r="R50" s="9" t="s">
        <v>412</v>
      </c>
      <c r="S50" s="8" t="s">
        <v>44</v>
      </c>
      <c r="T50" s="8" t="s">
        <v>45</v>
      </c>
      <c r="U50" s="9" t="s">
        <v>413</v>
      </c>
      <c r="V50" s="8">
        <v>50</v>
      </c>
      <c r="W50" s="9" t="s">
        <v>414</v>
      </c>
      <c r="X50" s="8" t="s">
        <v>415</v>
      </c>
      <c r="Y50" s="8" t="s">
        <v>312</v>
      </c>
      <c r="Z50" s="7">
        <v>45005</v>
      </c>
      <c r="AA50" s="1"/>
      <c r="AB50" s="1"/>
      <c r="AC50" s="1"/>
      <c r="AD50" s="14" t="s">
        <v>279</v>
      </c>
    </row>
    <row r="51" spans="1:30" ht="105" x14ac:dyDescent="0.25">
      <c r="A51" s="6" t="s">
        <v>406</v>
      </c>
      <c r="B51" s="28">
        <v>43287</v>
      </c>
      <c r="C51" s="9" t="s">
        <v>407</v>
      </c>
      <c r="D51" s="8" t="s">
        <v>408</v>
      </c>
      <c r="E51" s="9" t="s">
        <v>35</v>
      </c>
      <c r="F51" s="7">
        <v>43269</v>
      </c>
      <c r="G51" s="7">
        <v>51357</v>
      </c>
      <c r="H51" s="8" t="s">
        <v>398</v>
      </c>
      <c r="I51" s="13">
        <v>110021554</v>
      </c>
      <c r="J51" s="13">
        <v>58921608350</v>
      </c>
      <c r="K51" s="9" t="s">
        <v>399</v>
      </c>
      <c r="L51" s="9" t="s">
        <v>416</v>
      </c>
      <c r="M51" s="9" t="s">
        <v>417</v>
      </c>
      <c r="N51" s="8" t="s">
        <v>195</v>
      </c>
      <c r="O51" s="15">
        <v>37138</v>
      </c>
      <c r="P51" s="12" t="s">
        <v>65</v>
      </c>
      <c r="Q51" s="9" t="s">
        <v>418</v>
      </c>
      <c r="R51" s="9" t="s">
        <v>419</v>
      </c>
      <c r="S51" s="8" t="s">
        <v>420</v>
      </c>
      <c r="T51" s="8" t="s">
        <v>45</v>
      </c>
      <c r="U51" s="9" t="s">
        <v>413</v>
      </c>
      <c r="V51" s="8">
        <v>230</v>
      </c>
      <c r="W51" s="9" t="s">
        <v>421</v>
      </c>
      <c r="X51" s="8" t="s">
        <v>422</v>
      </c>
      <c r="Y51" s="8" t="s">
        <v>423</v>
      </c>
      <c r="Z51" s="7">
        <v>45516</v>
      </c>
      <c r="AA51" s="1"/>
      <c r="AB51" s="1"/>
      <c r="AC51" s="1"/>
      <c r="AD51" s="14" t="s">
        <v>279</v>
      </c>
    </row>
    <row r="52" spans="1:30" s="98" customFormat="1" ht="90" x14ac:dyDescent="0.25">
      <c r="A52" s="90" t="s">
        <v>406</v>
      </c>
      <c r="B52" s="91">
        <v>43287</v>
      </c>
      <c r="C52" s="93" t="s">
        <v>407</v>
      </c>
      <c r="D52" s="92" t="s">
        <v>408</v>
      </c>
      <c r="E52" s="93" t="s">
        <v>35</v>
      </c>
      <c r="F52" s="91">
        <v>43269</v>
      </c>
      <c r="G52" s="91">
        <v>44052</v>
      </c>
      <c r="H52" s="92" t="s">
        <v>398</v>
      </c>
      <c r="I52" s="149">
        <v>110021554</v>
      </c>
      <c r="J52" s="149">
        <v>58921608350</v>
      </c>
      <c r="K52" s="93" t="s">
        <v>399</v>
      </c>
      <c r="L52" s="93" t="s">
        <v>424</v>
      </c>
      <c r="M52" s="93" t="s">
        <v>425</v>
      </c>
      <c r="N52" s="92" t="s">
        <v>195</v>
      </c>
      <c r="O52" s="94">
        <v>12587.5</v>
      </c>
      <c r="P52" s="96" t="s">
        <v>99</v>
      </c>
      <c r="Q52" s="93" t="s">
        <v>426</v>
      </c>
      <c r="R52" s="93" t="s">
        <v>427</v>
      </c>
      <c r="S52" s="92" t="s">
        <v>44</v>
      </c>
      <c r="T52" s="92" t="s">
        <v>45</v>
      </c>
      <c r="U52" s="93" t="s">
        <v>428</v>
      </c>
      <c r="V52" s="92">
        <v>100</v>
      </c>
      <c r="W52" s="97"/>
      <c r="X52" s="97"/>
      <c r="Y52" s="97"/>
      <c r="Z52" s="97"/>
      <c r="AA52" s="32" t="s">
        <v>429</v>
      </c>
      <c r="AB52" s="32" t="s">
        <v>430</v>
      </c>
      <c r="AC52" s="28">
        <v>44056</v>
      </c>
      <c r="AD52" s="88" t="s">
        <v>431</v>
      </c>
    </row>
    <row r="53" spans="1:30" ht="120" x14ac:dyDescent="0.25">
      <c r="A53" s="6" t="s">
        <v>406</v>
      </c>
      <c r="B53" s="28">
        <v>43287</v>
      </c>
      <c r="C53" s="9" t="s">
        <v>407</v>
      </c>
      <c r="D53" s="8" t="s">
        <v>408</v>
      </c>
      <c r="E53" s="9" t="s">
        <v>35</v>
      </c>
      <c r="F53" s="7">
        <v>43269</v>
      </c>
      <c r="G53" s="7">
        <v>52079</v>
      </c>
      <c r="H53" s="8" t="s">
        <v>398</v>
      </c>
      <c r="I53" s="13">
        <v>110021554</v>
      </c>
      <c r="J53" s="13">
        <v>58921608350</v>
      </c>
      <c r="K53" s="9" t="s">
        <v>399</v>
      </c>
      <c r="L53" s="9" t="s">
        <v>432</v>
      </c>
      <c r="M53" s="9" t="s">
        <v>433</v>
      </c>
      <c r="N53" s="8" t="s">
        <v>195</v>
      </c>
      <c r="O53" s="15">
        <v>25172</v>
      </c>
      <c r="P53" s="12" t="s">
        <v>65</v>
      </c>
      <c r="Q53" s="9" t="s">
        <v>434</v>
      </c>
      <c r="R53" s="9" t="s">
        <v>435</v>
      </c>
      <c r="S53" s="8" t="s">
        <v>420</v>
      </c>
      <c r="T53" s="8" t="s">
        <v>45</v>
      </c>
      <c r="U53" s="9" t="s">
        <v>436</v>
      </c>
      <c r="V53" s="8">
        <v>330</v>
      </c>
      <c r="W53" s="9" t="s">
        <v>437</v>
      </c>
      <c r="X53" s="9" t="s">
        <v>438</v>
      </c>
      <c r="Y53" s="9" t="s">
        <v>246</v>
      </c>
      <c r="Z53" s="36">
        <v>44389</v>
      </c>
      <c r="AA53" s="1"/>
      <c r="AB53" s="1"/>
      <c r="AC53" s="1"/>
      <c r="AD53" s="14" t="s">
        <v>279</v>
      </c>
    </row>
    <row r="54" spans="1:30" ht="120" x14ac:dyDescent="0.25">
      <c r="A54" s="6" t="s">
        <v>406</v>
      </c>
      <c r="B54" s="28">
        <v>43287</v>
      </c>
      <c r="C54" s="9" t="s">
        <v>407</v>
      </c>
      <c r="D54" s="8" t="s">
        <v>408</v>
      </c>
      <c r="E54" s="9" t="s">
        <v>35</v>
      </c>
      <c r="F54" s="7">
        <v>43269</v>
      </c>
      <c r="G54" s="7">
        <v>51357</v>
      </c>
      <c r="H54" s="8" t="s">
        <v>398</v>
      </c>
      <c r="I54" s="13">
        <v>110021554</v>
      </c>
      <c r="J54" s="13">
        <v>58921608350</v>
      </c>
      <c r="K54" s="9" t="s">
        <v>399</v>
      </c>
      <c r="L54" s="9" t="s">
        <v>439</v>
      </c>
      <c r="M54" s="9" t="s">
        <v>440</v>
      </c>
      <c r="N54" s="8" t="s">
        <v>195</v>
      </c>
      <c r="O54" s="15">
        <v>60772</v>
      </c>
      <c r="P54" s="12" t="s">
        <v>65</v>
      </c>
      <c r="Q54" s="9" t="s">
        <v>441</v>
      </c>
      <c r="R54" s="9" t="s">
        <v>442</v>
      </c>
      <c r="S54" s="8" t="s">
        <v>420</v>
      </c>
      <c r="T54" s="8" t="s">
        <v>45</v>
      </c>
      <c r="U54" s="9" t="s">
        <v>413</v>
      </c>
      <c r="V54" s="340">
        <v>630</v>
      </c>
      <c r="W54" s="9" t="s">
        <v>421</v>
      </c>
      <c r="X54" s="8" t="s">
        <v>422</v>
      </c>
      <c r="Y54" s="8" t="s">
        <v>423</v>
      </c>
      <c r="Z54" s="7">
        <v>45516</v>
      </c>
      <c r="AA54" s="1"/>
      <c r="AB54" s="1"/>
      <c r="AC54" s="1"/>
      <c r="AD54" s="14" t="s">
        <v>279</v>
      </c>
    </row>
    <row r="55" spans="1:30" ht="105" x14ac:dyDescent="0.25">
      <c r="A55" s="6" t="s">
        <v>406</v>
      </c>
      <c r="B55" s="28">
        <v>43287</v>
      </c>
      <c r="C55" s="9" t="s">
        <v>407</v>
      </c>
      <c r="D55" s="8" t="s">
        <v>408</v>
      </c>
      <c r="E55" s="9" t="s">
        <v>35</v>
      </c>
      <c r="F55" s="7">
        <v>43269</v>
      </c>
      <c r="G55" s="7">
        <v>51357</v>
      </c>
      <c r="H55" s="8" t="s">
        <v>398</v>
      </c>
      <c r="I55" s="13">
        <v>110021554</v>
      </c>
      <c r="J55" s="13">
        <v>58921608350</v>
      </c>
      <c r="K55" s="9" t="s">
        <v>399</v>
      </c>
      <c r="L55" s="9" t="s">
        <v>443</v>
      </c>
      <c r="M55" s="9" t="s">
        <v>444</v>
      </c>
      <c r="N55" s="8" t="s">
        <v>195</v>
      </c>
      <c r="O55" s="15">
        <v>35404</v>
      </c>
      <c r="P55" s="12" t="s">
        <v>65</v>
      </c>
      <c r="Q55" s="9" t="s">
        <v>445</v>
      </c>
      <c r="R55" s="9" t="s">
        <v>446</v>
      </c>
      <c r="S55" s="8" t="s">
        <v>420</v>
      </c>
      <c r="T55" s="8" t="s">
        <v>45</v>
      </c>
      <c r="U55" s="9" t="s">
        <v>413</v>
      </c>
      <c r="V55" s="341"/>
      <c r="W55" s="9" t="s">
        <v>421</v>
      </c>
      <c r="X55" s="8" t="s">
        <v>422</v>
      </c>
      <c r="Y55" s="8" t="s">
        <v>423</v>
      </c>
      <c r="Z55" s="7">
        <v>45516</v>
      </c>
      <c r="AA55" s="1"/>
      <c r="AB55" s="1"/>
      <c r="AC55" s="1"/>
      <c r="AD55" s="14" t="s">
        <v>279</v>
      </c>
    </row>
    <row r="56" spans="1:30" ht="105" x14ac:dyDescent="0.25">
      <c r="A56" s="6" t="s">
        <v>406</v>
      </c>
      <c r="B56" s="28">
        <v>43287</v>
      </c>
      <c r="C56" s="9" t="s">
        <v>407</v>
      </c>
      <c r="D56" s="8" t="s">
        <v>408</v>
      </c>
      <c r="E56" s="9" t="s">
        <v>35</v>
      </c>
      <c r="F56" s="7">
        <v>43269</v>
      </c>
      <c r="G56" s="7">
        <v>51357</v>
      </c>
      <c r="H56" s="8" t="s">
        <v>398</v>
      </c>
      <c r="I56" s="13">
        <v>110021554</v>
      </c>
      <c r="J56" s="13">
        <v>58921608350</v>
      </c>
      <c r="K56" s="9" t="s">
        <v>399</v>
      </c>
      <c r="L56" s="9" t="s">
        <v>447</v>
      </c>
      <c r="M56" s="9" t="s">
        <v>448</v>
      </c>
      <c r="N56" s="8" t="s">
        <v>195</v>
      </c>
      <c r="O56" s="15">
        <v>234256</v>
      </c>
      <c r="P56" s="12" t="s">
        <v>65</v>
      </c>
      <c r="Q56" s="9" t="s">
        <v>449</v>
      </c>
      <c r="R56" s="9" t="s">
        <v>450</v>
      </c>
      <c r="S56" s="8" t="s">
        <v>420</v>
      </c>
      <c r="T56" s="8" t="s">
        <v>45</v>
      </c>
      <c r="U56" s="9" t="s">
        <v>413</v>
      </c>
      <c r="V56" s="8">
        <v>3400</v>
      </c>
      <c r="W56" s="9" t="s">
        <v>421</v>
      </c>
      <c r="X56" s="8" t="s">
        <v>422</v>
      </c>
      <c r="Y56" s="8" t="s">
        <v>423</v>
      </c>
      <c r="Z56" s="7">
        <v>45516</v>
      </c>
      <c r="AA56" s="1"/>
      <c r="AB56" s="1"/>
      <c r="AC56" s="1"/>
      <c r="AD56" s="14" t="s">
        <v>279</v>
      </c>
    </row>
    <row r="57" spans="1:30" ht="90" x14ac:dyDescent="0.25">
      <c r="A57" s="90" t="s">
        <v>406</v>
      </c>
      <c r="B57" s="91">
        <v>44091</v>
      </c>
      <c r="C57" s="93" t="s">
        <v>451</v>
      </c>
      <c r="D57" s="92" t="s">
        <v>452</v>
      </c>
      <c r="E57" s="93" t="s">
        <v>35</v>
      </c>
      <c r="F57" s="91">
        <v>44088</v>
      </c>
      <c r="G57" s="91">
        <v>44196</v>
      </c>
      <c r="H57" s="92" t="s">
        <v>398</v>
      </c>
      <c r="I57" s="149">
        <v>110021554</v>
      </c>
      <c r="J57" s="149">
        <v>58921608350</v>
      </c>
      <c r="K57" s="93" t="s">
        <v>399</v>
      </c>
      <c r="L57" s="93" t="s">
        <v>424</v>
      </c>
      <c r="M57" s="93" t="s">
        <v>425</v>
      </c>
      <c r="N57" s="92" t="s">
        <v>195</v>
      </c>
      <c r="O57" s="94">
        <v>12587.5</v>
      </c>
      <c r="P57" s="96" t="s">
        <v>99</v>
      </c>
      <c r="Q57" s="93" t="s">
        <v>426</v>
      </c>
      <c r="R57" s="93" t="s">
        <v>427</v>
      </c>
      <c r="S57" s="92" t="s">
        <v>44</v>
      </c>
      <c r="T57" s="92" t="s">
        <v>45</v>
      </c>
      <c r="U57" s="93" t="s">
        <v>428</v>
      </c>
      <c r="V57" s="92">
        <v>100</v>
      </c>
      <c r="W57" s="1"/>
      <c r="X57" s="1"/>
      <c r="Y57" s="1"/>
      <c r="Z57" s="1"/>
      <c r="AA57" s="32" t="s">
        <v>453</v>
      </c>
      <c r="AB57" s="32" t="s">
        <v>454</v>
      </c>
      <c r="AC57" s="28">
        <v>44218</v>
      </c>
      <c r="AD57" s="88" t="s">
        <v>431</v>
      </c>
    </row>
    <row r="58" spans="1:30" ht="105" x14ac:dyDescent="0.25">
      <c r="A58" s="6" t="s">
        <v>455</v>
      </c>
      <c r="B58" s="28">
        <v>43287</v>
      </c>
      <c r="C58" s="9" t="s">
        <v>456</v>
      </c>
      <c r="D58" s="8" t="s">
        <v>106</v>
      </c>
      <c r="E58" s="9" t="s">
        <v>35</v>
      </c>
      <c r="F58" s="7">
        <v>43277</v>
      </c>
      <c r="G58" s="7">
        <v>49796</v>
      </c>
      <c r="H58" s="8" t="s">
        <v>398</v>
      </c>
      <c r="I58" s="13">
        <v>110021554</v>
      </c>
      <c r="J58" s="13">
        <v>58921608350</v>
      </c>
      <c r="K58" s="9" t="s">
        <v>399</v>
      </c>
      <c r="L58" s="9" t="s">
        <v>457</v>
      </c>
      <c r="M58" s="9" t="s">
        <v>458</v>
      </c>
      <c r="N58" s="8" t="s">
        <v>195</v>
      </c>
      <c r="O58" s="15">
        <v>11000</v>
      </c>
      <c r="P58" s="12" t="s">
        <v>65</v>
      </c>
      <c r="Q58" s="9" t="s">
        <v>459</v>
      </c>
      <c r="R58" s="9" t="s">
        <v>460</v>
      </c>
      <c r="S58" s="8" t="s">
        <v>44</v>
      </c>
      <c r="T58" s="8" t="s">
        <v>45</v>
      </c>
      <c r="U58" s="9" t="s">
        <v>413</v>
      </c>
      <c r="V58" s="8">
        <v>60</v>
      </c>
      <c r="W58" s="1"/>
      <c r="X58" s="1"/>
      <c r="Y58" s="1"/>
      <c r="Z58" s="1"/>
      <c r="AA58" s="1"/>
      <c r="AB58" s="1"/>
      <c r="AC58" s="1"/>
      <c r="AD58" s="14" t="s">
        <v>279</v>
      </c>
    </row>
    <row r="59" spans="1:30" ht="105" x14ac:dyDescent="0.25">
      <c r="A59" s="6" t="s">
        <v>455</v>
      </c>
      <c r="B59" s="28">
        <v>43287</v>
      </c>
      <c r="C59" s="9" t="s">
        <v>456</v>
      </c>
      <c r="D59" s="8" t="s">
        <v>106</v>
      </c>
      <c r="E59" s="9" t="s">
        <v>35</v>
      </c>
      <c r="F59" s="7">
        <v>43277</v>
      </c>
      <c r="G59" s="7">
        <v>50679</v>
      </c>
      <c r="H59" s="8" t="s">
        <v>398</v>
      </c>
      <c r="I59" s="13">
        <v>110021554</v>
      </c>
      <c r="J59" s="13">
        <v>58921608350</v>
      </c>
      <c r="K59" s="9" t="s">
        <v>399</v>
      </c>
      <c r="L59" s="9" t="s">
        <v>457</v>
      </c>
      <c r="M59" s="9" t="s">
        <v>461</v>
      </c>
      <c r="N59" s="8" t="s">
        <v>195</v>
      </c>
      <c r="O59" s="15">
        <v>252311</v>
      </c>
      <c r="P59" s="12" t="s">
        <v>65</v>
      </c>
      <c r="Q59" s="9" t="s">
        <v>462</v>
      </c>
      <c r="R59" s="9" t="s">
        <v>463</v>
      </c>
      <c r="S59" s="8" t="s">
        <v>44</v>
      </c>
      <c r="T59" s="8" t="s">
        <v>45</v>
      </c>
      <c r="U59" s="9" t="s">
        <v>413</v>
      </c>
      <c r="V59" s="8">
        <v>1041</v>
      </c>
      <c r="W59" s="1"/>
      <c r="X59" s="1"/>
      <c r="Y59" s="1"/>
      <c r="Z59" s="1"/>
      <c r="AA59" s="1"/>
      <c r="AB59" s="1"/>
      <c r="AC59" s="1"/>
      <c r="AD59" s="14" t="s">
        <v>279</v>
      </c>
    </row>
    <row r="60" spans="1:30" s="49" customFormat="1" ht="45" x14ac:dyDescent="0.25">
      <c r="A60" s="449" t="s">
        <v>455</v>
      </c>
      <c r="B60" s="399">
        <v>43287</v>
      </c>
      <c r="C60" s="395" t="s">
        <v>456</v>
      </c>
      <c r="D60" s="332" t="s">
        <v>106</v>
      </c>
      <c r="E60" s="395" t="s">
        <v>35</v>
      </c>
      <c r="F60" s="399">
        <v>43277</v>
      </c>
      <c r="G60" s="399">
        <v>53579</v>
      </c>
      <c r="H60" s="332" t="s">
        <v>398</v>
      </c>
      <c r="I60" s="379">
        <v>110021554</v>
      </c>
      <c r="J60" s="379">
        <v>58921608350</v>
      </c>
      <c r="K60" s="395" t="s">
        <v>399</v>
      </c>
      <c r="L60" s="395" t="s">
        <v>464</v>
      </c>
      <c r="M60" s="128" t="s">
        <v>465</v>
      </c>
      <c r="N60" s="332" t="s">
        <v>195</v>
      </c>
      <c r="O60" s="348">
        <v>536800</v>
      </c>
      <c r="P60" s="395" t="s">
        <v>99</v>
      </c>
      <c r="Q60" s="395" t="s">
        <v>466</v>
      </c>
      <c r="R60" s="395" t="s">
        <v>467</v>
      </c>
      <c r="S60" s="332" t="s">
        <v>277</v>
      </c>
      <c r="T60" s="332" t="s">
        <v>45</v>
      </c>
      <c r="U60" s="395" t="s">
        <v>468</v>
      </c>
      <c r="V60" s="332">
        <v>3000</v>
      </c>
      <c r="W60" s="93" t="s">
        <v>469</v>
      </c>
      <c r="X60" s="92" t="s">
        <v>470</v>
      </c>
      <c r="Y60" s="92" t="s">
        <v>200</v>
      </c>
      <c r="Z60" s="91">
        <v>43567</v>
      </c>
      <c r="AA60" s="97"/>
      <c r="AB60" s="97"/>
      <c r="AC60" s="97"/>
      <c r="AD60" s="101" t="s">
        <v>279</v>
      </c>
    </row>
    <row r="61" spans="1:30" s="49" customFormat="1" ht="30" x14ac:dyDescent="0.25">
      <c r="A61" s="450"/>
      <c r="B61" s="400"/>
      <c r="C61" s="396"/>
      <c r="D61" s="333"/>
      <c r="E61" s="396"/>
      <c r="F61" s="400"/>
      <c r="G61" s="400"/>
      <c r="H61" s="333"/>
      <c r="I61" s="380"/>
      <c r="J61" s="380"/>
      <c r="K61" s="396"/>
      <c r="L61" s="396"/>
      <c r="M61" s="96"/>
      <c r="N61" s="333"/>
      <c r="O61" s="349"/>
      <c r="P61" s="396"/>
      <c r="Q61" s="396"/>
      <c r="R61" s="396"/>
      <c r="S61" s="333"/>
      <c r="T61" s="333"/>
      <c r="U61" s="396"/>
      <c r="V61" s="333"/>
      <c r="W61" s="93" t="s">
        <v>471</v>
      </c>
      <c r="X61" s="92" t="s">
        <v>472</v>
      </c>
      <c r="Y61" s="92" t="s">
        <v>473</v>
      </c>
      <c r="Z61" s="91">
        <v>43930</v>
      </c>
      <c r="AA61" s="97"/>
      <c r="AB61" s="97"/>
      <c r="AC61" s="97"/>
      <c r="AD61" s="101" t="s">
        <v>474</v>
      </c>
    </row>
    <row r="62" spans="1:30" ht="270" x14ac:dyDescent="0.25">
      <c r="A62" s="6" t="s">
        <v>475</v>
      </c>
      <c r="B62" s="28">
        <v>43287</v>
      </c>
      <c r="C62" s="9" t="s">
        <v>476</v>
      </c>
      <c r="D62" s="8" t="s">
        <v>34</v>
      </c>
      <c r="E62" s="9" t="s">
        <v>35</v>
      </c>
      <c r="F62" s="7">
        <v>43277</v>
      </c>
      <c r="G62" s="7">
        <v>51413</v>
      </c>
      <c r="H62" s="8" t="s">
        <v>398</v>
      </c>
      <c r="I62" s="13">
        <v>110021554</v>
      </c>
      <c r="J62" s="13">
        <v>58921608350</v>
      </c>
      <c r="K62" s="9" t="s">
        <v>399</v>
      </c>
      <c r="L62" s="8" t="s">
        <v>477</v>
      </c>
      <c r="M62" s="8" t="s">
        <v>478</v>
      </c>
      <c r="N62" s="8" t="s">
        <v>479</v>
      </c>
      <c r="O62" s="15">
        <v>13000</v>
      </c>
      <c r="P62" s="12" t="s">
        <v>65</v>
      </c>
      <c r="Q62" s="9" t="s">
        <v>480</v>
      </c>
      <c r="R62" s="9" t="s">
        <v>481</v>
      </c>
      <c r="S62" s="8" t="s">
        <v>44</v>
      </c>
      <c r="T62" s="8" t="s">
        <v>45</v>
      </c>
      <c r="U62" s="9" t="s">
        <v>60</v>
      </c>
      <c r="V62" s="8">
        <v>250</v>
      </c>
      <c r="W62" s="1"/>
      <c r="X62" s="1"/>
      <c r="Y62" s="1"/>
      <c r="Z62" s="1"/>
      <c r="AA62" s="1"/>
      <c r="AB62" s="1"/>
      <c r="AC62" s="1"/>
      <c r="AD62" s="14" t="s">
        <v>279</v>
      </c>
    </row>
    <row r="63" spans="1:30" ht="180" x14ac:dyDescent="0.25">
      <c r="A63" s="6" t="s">
        <v>475</v>
      </c>
      <c r="B63" s="28">
        <v>43287</v>
      </c>
      <c r="C63" s="9" t="s">
        <v>476</v>
      </c>
      <c r="D63" s="8" t="s">
        <v>34</v>
      </c>
      <c r="E63" s="9" t="s">
        <v>35</v>
      </c>
      <c r="F63" s="7">
        <v>43277</v>
      </c>
      <c r="G63" s="7">
        <v>51413</v>
      </c>
      <c r="H63" s="8" t="s">
        <v>398</v>
      </c>
      <c r="I63" s="13">
        <v>110021554</v>
      </c>
      <c r="J63" s="13">
        <v>58921608350</v>
      </c>
      <c r="K63" s="9" t="s">
        <v>399</v>
      </c>
      <c r="L63" s="8" t="s">
        <v>482</v>
      </c>
      <c r="M63" s="8" t="s">
        <v>483</v>
      </c>
      <c r="N63" s="8" t="s">
        <v>479</v>
      </c>
      <c r="O63" s="15">
        <v>3751</v>
      </c>
      <c r="P63" s="12" t="s">
        <v>65</v>
      </c>
      <c r="Q63" s="9" t="s">
        <v>484</v>
      </c>
      <c r="R63" s="9" t="s">
        <v>485</v>
      </c>
      <c r="S63" s="8" t="s">
        <v>486</v>
      </c>
      <c r="T63" s="8" t="s">
        <v>45</v>
      </c>
      <c r="U63" s="9" t="s">
        <v>60</v>
      </c>
      <c r="V63" s="8">
        <v>150</v>
      </c>
      <c r="W63" s="1"/>
      <c r="X63" s="1"/>
      <c r="Y63" s="1"/>
      <c r="Z63" s="1"/>
      <c r="AA63" s="1"/>
      <c r="AB63" s="1"/>
      <c r="AC63" s="1"/>
      <c r="AD63" s="14" t="s">
        <v>279</v>
      </c>
    </row>
    <row r="64" spans="1:30" ht="105" x14ac:dyDescent="0.25">
      <c r="A64" s="6" t="s">
        <v>487</v>
      </c>
      <c r="B64" s="28">
        <v>43287</v>
      </c>
      <c r="C64" s="9" t="s">
        <v>488</v>
      </c>
      <c r="D64" s="8" t="s">
        <v>34</v>
      </c>
      <c r="E64" s="9" t="s">
        <v>35</v>
      </c>
      <c r="F64" s="7">
        <v>43278</v>
      </c>
      <c r="G64" s="7">
        <v>51413</v>
      </c>
      <c r="H64" s="8" t="s">
        <v>398</v>
      </c>
      <c r="I64" s="13">
        <v>110021554</v>
      </c>
      <c r="J64" s="13">
        <v>58921608350</v>
      </c>
      <c r="K64" s="9" t="s">
        <v>399</v>
      </c>
      <c r="L64" s="8" t="s">
        <v>489</v>
      </c>
      <c r="M64" s="8" t="s">
        <v>490</v>
      </c>
      <c r="N64" s="8" t="s">
        <v>479</v>
      </c>
      <c r="O64" s="15">
        <v>11000</v>
      </c>
      <c r="P64" s="12" t="s">
        <v>65</v>
      </c>
      <c r="Q64" s="9" t="s">
        <v>491</v>
      </c>
      <c r="R64" s="9" t="s">
        <v>492</v>
      </c>
      <c r="S64" s="8" t="s">
        <v>44</v>
      </c>
      <c r="T64" s="8" t="s">
        <v>45</v>
      </c>
      <c r="U64" s="9" t="s">
        <v>413</v>
      </c>
      <c r="V64" s="8">
        <v>500</v>
      </c>
      <c r="W64" s="1"/>
      <c r="X64" s="1"/>
      <c r="Y64" s="1"/>
      <c r="Z64" s="1"/>
      <c r="AA64" s="1"/>
      <c r="AB64" s="1"/>
      <c r="AC64" s="1"/>
      <c r="AD64" s="2"/>
    </row>
    <row r="65" spans="1:30" ht="120" x14ac:dyDescent="0.25">
      <c r="A65" s="6" t="s">
        <v>493</v>
      </c>
      <c r="B65" s="28">
        <v>43287</v>
      </c>
      <c r="C65" s="9" t="s">
        <v>494</v>
      </c>
      <c r="D65" s="8" t="s">
        <v>34</v>
      </c>
      <c r="E65" s="9" t="s">
        <v>35</v>
      </c>
      <c r="F65" s="7">
        <v>43278</v>
      </c>
      <c r="G65" s="7">
        <v>50253</v>
      </c>
      <c r="H65" s="8" t="s">
        <v>398</v>
      </c>
      <c r="I65" s="13">
        <v>110021554</v>
      </c>
      <c r="J65" s="13">
        <v>58921608350</v>
      </c>
      <c r="K65" s="9" t="s">
        <v>399</v>
      </c>
      <c r="L65" s="9" t="s">
        <v>495</v>
      </c>
      <c r="M65" s="9" t="s">
        <v>496</v>
      </c>
      <c r="N65" s="8" t="s">
        <v>195</v>
      </c>
      <c r="O65" s="15">
        <v>5625</v>
      </c>
      <c r="P65" s="12" t="s">
        <v>65</v>
      </c>
      <c r="Q65" s="9" t="s">
        <v>497</v>
      </c>
      <c r="R65" s="9" t="s">
        <v>498</v>
      </c>
      <c r="S65" s="8" t="s">
        <v>44</v>
      </c>
      <c r="T65" s="8" t="s">
        <v>45</v>
      </c>
      <c r="U65" s="9" t="s">
        <v>499</v>
      </c>
      <c r="V65" s="8">
        <v>50</v>
      </c>
      <c r="W65" s="1"/>
      <c r="X65" s="1"/>
      <c r="Y65" s="1"/>
      <c r="Z65" s="1"/>
      <c r="AA65" s="1"/>
      <c r="AB65" s="1"/>
      <c r="AC65" s="1"/>
      <c r="AD65" s="14" t="s">
        <v>279</v>
      </c>
    </row>
    <row r="66" spans="1:30" ht="126" x14ac:dyDescent="0.25">
      <c r="A66" s="6" t="s">
        <v>493</v>
      </c>
      <c r="B66" s="28">
        <v>43287</v>
      </c>
      <c r="C66" s="9" t="s">
        <v>494</v>
      </c>
      <c r="D66" s="8" t="s">
        <v>34</v>
      </c>
      <c r="E66" s="9" t="s">
        <v>35</v>
      </c>
      <c r="F66" s="7">
        <v>43278</v>
      </c>
      <c r="G66" s="7">
        <v>51199</v>
      </c>
      <c r="H66" s="8" t="s">
        <v>398</v>
      </c>
      <c r="I66" s="13">
        <v>110021554</v>
      </c>
      <c r="J66" s="13">
        <v>58921608350</v>
      </c>
      <c r="K66" s="9" t="s">
        <v>399</v>
      </c>
      <c r="L66" s="9" t="s">
        <v>500</v>
      </c>
      <c r="M66" s="9" t="s">
        <v>501</v>
      </c>
      <c r="N66" s="8" t="s">
        <v>195</v>
      </c>
      <c r="O66" s="15">
        <v>42439</v>
      </c>
      <c r="P66" s="12" t="s">
        <v>65</v>
      </c>
      <c r="Q66" s="9" t="s">
        <v>502</v>
      </c>
      <c r="R66" s="9" t="s">
        <v>503</v>
      </c>
      <c r="S66" s="8" t="s">
        <v>420</v>
      </c>
      <c r="T66" s="8" t="s">
        <v>45</v>
      </c>
      <c r="U66" s="9" t="s">
        <v>504</v>
      </c>
      <c r="V66" s="8">
        <v>250</v>
      </c>
      <c r="W66" s="9" t="s">
        <v>505</v>
      </c>
      <c r="X66" s="8" t="s">
        <v>506</v>
      </c>
      <c r="Y66" s="8" t="s">
        <v>507</v>
      </c>
      <c r="Z66" s="7">
        <v>43731</v>
      </c>
      <c r="AA66" s="1"/>
      <c r="AB66" s="1"/>
      <c r="AC66" s="1"/>
      <c r="AD66" s="14" t="s">
        <v>279</v>
      </c>
    </row>
    <row r="67" spans="1:30" ht="30" x14ac:dyDescent="0.25">
      <c r="A67" s="466" t="s">
        <v>493</v>
      </c>
      <c r="B67" s="399">
        <v>43287</v>
      </c>
      <c r="C67" s="395" t="s">
        <v>494</v>
      </c>
      <c r="D67" s="332" t="s">
        <v>34</v>
      </c>
      <c r="E67" s="395" t="s">
        <v>35</v>
      </c>
      <c r="F67" s="399">
        <v>43278</v>
      </c>
      <c r="G67" s="399">
        <v>51199</v>
      </c>
      <c r="H67" s="332" t="s">
        <v>398</v>
      </c>
      <c r="I67" s="379">
        <v>110021554</v>
      </c>
      <c r="J67" s="379">
        <v>58921608350</v>
      </c>
      <c r="K67" s="395" t="s">
        <v>399</v>
      </c>
      <c r="L67" s="395" t="s">
        <v>508</v>
      </c>
      <c r="M67" s="395" t="s">
        <v>509</v>
      </c>
      <c r="N67" s="332" t="s">
        <v>195</v>
      </c>
      <c r="O67" s="348">
        <v>36241</v>
      </c>
      <c r="P67" s="395" t="s">
        <v>99</v>
      </c>
      <c r="Q67" s="395" t="s">
        <v>510</v>
      </c>
      <c r="R67" s="395" t="s">
        <v>511</v>
      </c>
      <c r="S67" s="332" t="s">
        <v>420</v>
      </c>
      <c r="T67" s="332" t="s">
        <v>45</v>
      </c>
      <c r="U67" s="395" t="s">
        <v>512</v>
      </c>
      <c r="V67" s="332">
        <v>250</v>
      </c>
      <c r="W67" s="93" t="s">
        <v>505</v>
      </c>
      <c r="X67" s="92" t="s">
        <v>506</v>
      </c>
      <c r="Y67" s="92" t="s">
        <v>507</v>
      </c>
      <c r="Z67" s="91">
        <v>43731</v>
      </c>
      <c r="AA67" s="1"/>
      <c r="AB67" s="1"/>
      <c r="AC67" s="1"/>
      <c r="AD67" s="206" t="s">
        <v>279</v>
      </c>
    </row>
    <row r="68" spans="1:30" ht="30" x14ac:dyDescent="0.25">
      <c r="A68" s="450"/>
      <c r="B68" s="400"/>
      <c r="C68" s="396"/>
      <c r="D68" s="333"/>
      <c r="E68" s="396"/>
      <c r="F68" s="400"/>
      <c r="G68" s="400"/>
      <c r="H68" s="333"/>
      <c r="I68" s="380"/>
      <c r="J68" s="380"/>
      <c r="K68" s="396"/>
      <c r="L68" s="396"/>
      <c r="M68" s="396"/>
      <c r="N68" s="333"/>
      <c r="O68" s="349"/>
      <c r="P68" s="396"/>
      <c r="Q68" s="396"/>
      <c r="R68" s="396"/>
      <c r="S68" s="333"/>
      <c r="T68" s="333"/>
      <c r="U68" s="396"/>
      <c r="V68" s="333"/>
      <c r="W68" s="9" t="s">
        <v>513</v>
      </c>
      <c r="X68" s="8" t="s">
        <v>514</v>
      </c>
      <c r="Y68" s="8" t="s">
        <v>452</v>
      </c>
      <c r="Z68" s="7">
        <v>44154</v>
      </c>
      <c r="AA68" s="1"/>
      <c r="AB68" s="1"/>
      <c r="AC68" s="1"/>
      <c r="AD68" s="14" t="s">
        <v>515</v>
      </c>
    </row>
    <row r="69" spans="1:30" ht="126" x14ac:dyDescent="0.25">
      <c r="A69" s="6" t="s">
        <v>493</v>
      </c>
      <c r="B69" s="28">
        <v>43287</v>
      </c>
      <c r="C69" s="9" t="s">
        <v>494</v>
      </c>
      <c r="D69" s="8" t="s">
        <v>34</v>
      </c>
      <c r="E69" s="9" t="s">
        <v>35</v>
      </c>
      <c r="F69" s="7">
        <v>43278</v>
      </c>
      <c r="G69" s="7">
        <v>52079</v>
      </c>
      <c r="H69" s="8" t="s">
        <v>398</v>
      </c>
      <c r="I69" s="13">
        <v>110021554</v>
      </c>
      <c r="J69" s="13">
        <v>58921608350</v>
      </c>
      <c r="K69" s="9" t="s">
        <v>399</v>
      </c>
      <c r="L69" s="9" t="s">
        <v>516</v>
      </c>
      <c r="M69" s="9" t="s">
        <v>517</v>
      </c>
      <c r="N69" s="8" t="s">
        <v>195</v>
      </c>
      <c r="O69" s="15">
        <v>96664</v>
      </c>
      <c r="P69" s="12" t="s">
        <v>65</v>
      </c>
      <c r="Q69" s="9" t="s">
        <v>518</v>
      </c>
      <c r="R69" s="9" t="s">
        <v>519</v>
      </c>
      <c r="S69" s="8" t="s">
        <v>420</v>
      </c>
      <c r="T69" s="8" t="s">
        <v>45</v>
      </c>
      <c r="U69" s="9" t="s">
        <v>504</v>
      </c>
      <c r="V69" s="8">
        <v>1000</v>
      </c>
      <c r="W69" s="9" t="s">
        <v>505</v>
      </c>
      <c r="X69" s="8" t="s">
        <v>506</v>
      </c>
      <c r="Y69" s="8" t="s">
        <v>507</v>
      </c>
      <c r="Z69" s="7">
        <v>43731</v>
      </c>
      <c r="AA69" s="1"/>
      <c r="AB69" s="1"/>
      <c r="AC69" s="1"/>
      <c r="AD69" s="14" t="s">
        <v>279</v>
      </c>
    </row>
    <row r="70" spans="1:30" ht="126" x14ac:dyDescent="0.25">
      <c r="A70" s="6" t="s">
        <v>493</v>
      </c>
      <c r="B70" s="28">
        <v>43287</v>
      </c>
      <c r="C70" s="9" t="s">
        <v>494</v>
      </c>
      <c r="D70" s="8" t="s">
        <v>34</v>
      </c>
      <c r="E70" s="9" t="s">
        <v>35</v>
      </c>
      <c r="F70" s="7">
        <v>43278</v>
      </c>
      <c r="G70" s="7">
        <v>53271</v>
      </c>
      <c r="H70" s="8" t="s">
        <v>398</v>
      </c>
      <c r="I70" s="13">
        <v>110021554</v>
      </c>
      <c r="J70" s="13">
        <v>58921608350</v>
      </c>
      <c r="K70" s="9" t="s">
        <v>399</v>
      </c>
      <c r="L70" s="9" t="s">
        <v>520</v>
      </c>
      <c r="M70" s="9" t="s">
        <v>521</v>
      </c>
      <c r="N70" s="8" t="s">
        <v>195</v>
      </c>
      <c r="O70" s="15">
        <v>110325</v>
      </c>
      <c r="P70" s="12" t="s">
        <v>65</v>
      </c>
      <c r="Q70" s="9" t="s">
        <v>522</v>
      </c>
      <c r="R70" s="9" t="s">
        <v>523</v>
      </c>
      <c r="S70" s="8" t="s">
        <v>277</v>
      </c>
      <c r="T70" s="8" t="s">
        <v>45</v>
      </c>
      <c r="U70" s="9" t="s">
        <v>504</v>
      </c>
      <c r="V70" s="8">
        <v>970</v>
      </c>
      <c r="W70" s="1"/>
      <c r="X70" s="1"/>
      <c r="Y70" s="1"/>
      <c r="Z70" s="1"/>
      <c r="AA70" s="1"/>
      <c r="AB70" s="1"/>
      <c r="AC70" s="1"/>
      <c r="AD70" s="14" t="s">
        <v>279</v>
      </c>
    </row>
    <row r="71" spans="1:30" ht="135" x14ac:dyDescent="0.25">
      <c r="A71" s="6" t="s">
        <v>524</v>
      </c>
      <c r="B71" s="28">
        <v>43287</v>
      </c>
      <c r="C71" s="9" t="s">
        <v>525</v>
      </c>
      <c r="D71" s="8" t="s">
        <v>106</v>
      </c>
      <c r="E71" s="9" t="s">
        <v>35</v>
      </c>
      <c r="F71" s="7">
        <v>43279</v>
      </c>
      <c r="G71" s="7">
        <v>50413</v>
      </c>
      <c r="H71" s="8" t="s">
        <v>398</v>
      </c>
      <c r="I71" s="13">
        <v>110021554</v>
      </c>
      <c r="J71" s="13">
        <v>58921608350</v>
      </c>
      <c r="K71" s="9" t="s">
        <v>399</v>
      </c>
      <c r="L71" s="9" t="s">
        <v>526</v>
      </c>
      <c r="M71" s="9" t="s">
        <v>527</v>
      </c>
      <c r="N71" s="8" t="s">
        <v>195</v>
      </c>
      <c r="O71" s="37" t="s">
        <v>528</v>
      </c>
      <c r="P71" s="12" t="s">
        <v>65</v>
      </c>
      <c r="Q71" s="328" t="s">
        <v>529</v>
      </c>
      <c r="R71" s="329"/>
      <c r="S71" s="9" t="s">
        <v>369</v>
      </c>
      <c r="T71" s="8" t="s">
        <v>45</v>
      </c>
      <c r="U71" s="9" t="s">
        <v>413</v>
      </c>
      <c r="V71" s="9" t="s">
        <v>530</v>
      </c>
      <c r="W71" s="1"/>
      <c r="X71" s="1"/>
      <c r="Y71" s="1"/>
      <c r="Z71" s="1"/>
      <c r="AA71" s="1"/>
      <c r="AB71" s="1"/>
      <c r="AC71" s="1"/>
      <c r="AD71" s="14" t="s">
        <v>531</v>
      </c>
    </row>
    <row r="72" spans="1:30" ht="120" x14ac:dyDescent="0.25">
      <c r="A72" s="6" t="s">
        <v>524</v>
      </c>
      <c r="B72" s="28">
        <v>43287</v>
      </c>
      <c r="C72" s="9" t="s">
        <v>525</v>
      </c>
      <c r="D72" s="8" t="s">
        <v>106</v>
      </c>
      <c r="E72" s="9" t="s">
        <v>35</v>
      </c>
      <c r="F72" s="7">
        <v>43279</v>
      </c>
      <c r="G72" s="7">
        <v>46228</v>
      </c>
      <c r="H72" s="8" t="s">
        <v>398</v>
      </c>
      <c r="I72" s="13">
        <v>110021554</v>
      </c>
      <c r="J72" s="13">
        <v>58921608350</v>
      </c>
      <c r="K72" s="9" t="s">
        <v>399</v>
      </c>
      <c r="L72" s="9" t="s">
        <v>532</v>
      </c>
      <c r="M72" s="9" t="s">
        <v>533</v>
      </c>
      <c r="N72" s="8" t="s">
        <v>195</v>
      </c>
      <c r="O72" s="37" t="s">
        <v>534</v>
      </c>
      <c r="P72" s="12" t="s">
        <v>65</v>
      </c>
      <c r="Q72" s="461" t="s">
        <v>535</v>
      </c>
      <c r="R72" s="462"/>
      <c r="S72" s="9" t="s">
        <v>369</v>
      </c>
      <c r="T72" s="8" t="s">
        <v>45</v>
      </c>
      <c r="U72" s="9" t="s">
        <v>536</v>
      </c>
      <c r="V72" s="9" t="s">
        <v>537</v>
      </c>
      <c r="W72" s="1"/>
      <c r="X72" s="1"/>
      <c r="Y72" s="1"/>
      <c r="Z72" s="1"/>
      <c r="AA72" s="1"/>
      <c r="AB72" s="1"/>
      <c r="AC72" s="1"/>
      <c r="AD72" s="14" t="s">
        <v>279</v>
      </c>
    </row>
    <row r="73" spans="1:30" ht="105" x14ac:dyDescent="0.25">
      <c r="A73" s="6" t="s">
        <v>538</v>
      </c>
      <c r="B73" s="28">
        <v>43290</v>
      </c>
      <c r="C73" s="9" t="s">
        <v>539</v>
      </c>
      <c r="D73" s="8" t="s">
        <v>34</v>
      </c>
      <c r="E73" s="8" t="s">
        <v>35</v>
      </c>
      <c r="F73" s="7">
        <v>43279</v>
      </c>
      <c r="G73" s="7">
        <v>53579</v>
      </c>
      <c r="H73" s="8" t="s">
        <v>398</v>
      </c>
      <c r="I73" s="13">
        <v>110021554</v>
      </c>
      <c r="J73" s="13">
        <v>58921608350</v>
      </c>
      <c r="K73" s="9" t="s">
        <v>399</v>
      </c>
      <c r="L73" s="9" t="s">
        <v>540</v>
      </c>
      <c r="M73" s="9" t="s">
        <v>541</v>
      </c>
      <c r="N73" s="8" t="s">
        <v>195</v>
      </c>
      <c r="O73" s="15">
        <v>210000</v>
      </c>
      <c r="P73" s="12" t="s">
        <v>65</v>
      </c>
      <c r="Q73" s="9" t="s">
        <v>542</v>
      </c>
      <c r="R73" s="9" t="s">
        <v>543</v>
      </c>
      <c r="S73" s="8" t="s">
        <v>277</v>
      </c>
      <c r="T73" s="8" t="s">
        <v>45</v>
      </c>
      <c r="U73" s="9" t="s">
        <v>413</v>
      </c>
      <c r="V73" s="8">
        <v>700</v>
      </c>
      <c r="W73" s="1"/>
      <c r="X73" s="1"/>
      <c r="Y73" s="1"/>
      <c r="Z73" s="1"/>
      <c r="AA73" s="1"/>
      <c r="AB73" s="1"/>
      <c r="AC73" s="1"/>
      <c r="AD73" s="2"/>
    </row>
    <row r="74" spans="1:30" ht="110.25" x14ac:dyDescent="0.25">
      <c r="A74" s="6" t="s">
        <v>544</v>
      </c>
      <c r="B74" s="28">
        <v>43287</v>
      </c>
      <c r="C74" s="9" t="s">
        <v>545</v>
      </c>
      <c r="D74" s="8" t="s">
        <v>34</v>
      </c>
      <c r="E74" s="8" t="s">
        <v>35</v>
      </c>
      <c r="F74" s="7">
        <v>43279</v>
      </c>
      <c r="G74" s="7">
        <v>48414</v>
      </c>
      <c r="H74" s="8" t="s">
        <v>398</v>
      </c>
      <c r="I74" s="13">
        <v>110021554</v>
      </c>
      <c r="J74" s="13">
        <v>58921608350</v>
      </c>
      <c r="K74" s="9" t="s">
        <v>399</v>
      </c>
      <c r="L74" s="9" t="s">
        <v>546</v>
      </c>
      <c r="M74" s="9" t="s">
        <v>547</v>
      </c>
      <c r="N74" s="8" t="s">
        <v>479</v>
      </c>
      <c r="O74" s="317">
        <v>113560</v>
      </c>
      <c r="P74" s="319" t="s">
        <v>65</v>
      </c>
      <c r="Q74" s="9" t="s">
        <v>548</v>
      </c>
      <c r="R74" s="9" t="s">
        <v>549</v>
      </c>
      <c r="S74" s="8" t="s">
        <v>44</v>
      </c>
      <c r="T74" s="8" t="s">
        <v>45</v>
      </c>
      <c r="U74" s="9" t="s">
        <v>550</v>
      </c>
      <c r="V74" s="315">
        <v>1100</v>
      </c>
      <c r="W74" s="1"/>
      <c r="X74" s="1"/>
      <c r="Y74" s="1"/>
      <c r="Z74" s="1"/>
      <c r="AA74" s="1"/>
      <c r="AB74" s="1"/>
      <c r="AC74" s="1"/>
      <c r="AD74" s="14" t="s">
        <v>279</v>
      </c>
    </row>
    <row r="75" spans="1:30" ht="105" x14ac:dyDescent="0.25">
      <c r="A75" s="6" t="s">
        <v>544</v>
      </c>
      <c r="B75" s="28">
        <v>43287</v>
      </c>
      <c r="C75" s="9" t="s">
        <v>545</v>
      </c>
      <c r="D75" s="8" t="s">
        <v>34</v>
      </c>
      <c r="E75" s="8" t="s">
        <v>35</v>
      </c>
      <c r="F75" s="7">
        <v>43279</v>
      </c>
      <c r="G75" s="7">
        <v>48414</v>
      </c>
      <c r="H75" s="8" t="s">
        <v>398</v>
      </c>
      <c r="I75" s="13">
        <v>110021554</v>
      </c>
      <c r="J75" s="13">
        <v>58921608350</v>
      </c>
      <c r="K75" s="9" t="s">
        <v>399</v>
      </c>
      <c r="L75" s="9" t="s">
        <v>551</v>
      </c>
      <c r="M75" s="9" t="s">
        <v>552</v>
      </c>
      <c r="N75" s="8" t="s">
        <v>479</v>
      </c>
      <c r="O75" s="417"/>
      <c r="P75" s="321"/>
      <c r="Q75" s="41" t="s">
        <v>553</v>
      </c>
      <c r="R75" s="9" t="s">
        <v>554</v>
      </c>
      <c r="S75" s="8" t="s">
        <v>44</v>
      </c>
      <c r="T75" s="8" t="s">
        <v>45</v>
      </c>
      <c r="U75" s="9" t="s">
        <v>555</v>
      </c>
      <c r="V75" s="372"/>
      <c r="W75" s="1"/>
      <c r="X75" s="1"/>
      <c r="Y75" s="1"/>
      <c r="Z75" s="1"/>
      <c r="AA75" s="1"/>
      <c r="AB75" s="1"/>
      <c r="AC75" s="1"/>
      <c r="AD75" s="14" t="s">
        <v>279</v>
      </c>
    </row>
    <row r="76" spans="1:30" ht="110.25" x14ac:dyDescent="0.25">
      <c r="A76" s="6" t="s">
        <v>544</v>
      </c>
      <c r="B76" s="28">
        <v>43287</v>
      </c>
      <c r="C76" s="9" t="s">
        <v>545</v>
      </c>
      <c r="D76" s="8" t="s">
        <v>34</v>
      </c>
      <c r="E76" s="8" t="s">
        <v>35</v>
      </c>
      <c r="F76" s="7">
        <v>43279</v>
      </c>
      <c r="G76" s="7">
        <v>48414</v>
      </c>
      <c r="H76" s="8" t="s">
        <v>398</v>
      </c>
      <c r="I76" s="13">
        <v>110021554</v>
      </c>
      <c r="J76" s="13">
        <v>58921608350</v>
      </c>
      <c r="K76" s="9" t="s">
        <v>399</v>
      </c>
      <c r="L76" s="9" t="s">
        <v>556</v>
      </c>
      <c r="M76" s="9" t="s">
        <v>557</v>
      </c>
      <c r="N76" s="8" t="s">
        <v>479</v>
      </c>
      <c r="O76" s="417"/>
      <c r="P76" s="321"/>
      <c r="Q76" s="41" t="s">
        <v>558</v>
      </c>
      <c r="R76" s="9" t="s">
        <v>559</v>
      </c>
      <c r="S76" s="8" t="s">
        <v>44</v>
      </c>
      <c r="T76" s="8" t="s">
        <v>45</v>
      </c>
      <c r="U76" s="9" t="s">
        <v>560</v>
      </c>
      <c r="V76" s="316"/>
      <c r="W76" s="1"/>
      <c r="X76" s="1"/>
      <c r="Y76" s="1"/>
      <c r="Z76" s="1"/>
      <c r="AA76" s="1"/>
      <c r="AB76" s="1"/>
      <c r="AC76" s="1"/>
      <c r="AD76" s="14" t="s">
        <v>279</v>
      </c>
    </row>
    <row r="77" spans="1:30" ht="60" x14ac:dyDescent="0.25">
      <c r="A77" s="6" t="s">
        <v>544</v>
      </c>
      <c r="B77" s="28">
        <v>43287</v>
      </c>
      <c r="C77" s="9" t="s">
        <v>545</v>
      </c>
      <c r="D77" s="8" t="s">
        <v>34</v>
      </c>
      <c r="E77" s="8" t="s">
        <v>35</v>
      </c>
      <c r="F77" s="7">
        <v>43279</v>
      </c>
      <c r="G77" s="7">
        <v>48414</v>
      </c>
      <c r="H77" s="8" t="s">
        <v>398</v>
      </c>
      <c r="I77" s="13">
        <v>110021554</v>
      </c>
      <c r="J77" s="13">
        <v>58921608350</v>
      </c>
      <c r="K77" s="9" t="s">
        <v>399</v>
      </c>
      <c r="L77" s="9" t="s">
        <v>561</v>
      </c>
      <c r="M77" s="9" t="s">
        <v>562</v>
      </c>
      <c r="N77" s="8" t="s">
        <v>479</v>
      </c>
      <c r="O77" s="417"/>
      <c r="P77" s="321"/>
      <c r="Q77" s="41" t="s">
        <v>563</v>
      </c>
      <c r="R77" s="9" t="s">
        <v>564</v>
      </c>
      <c r="S77" s="8" t="s">
        <v>44</v>
      </c>
      <c r="T77" s="8" t="s">
        <v>45</v>
      </c>
      <c r="U77" s="9" t="s">
        <v>60</v>
      </c>
      <c r="V77" s="315">
        <v>120</v>
      </c>
      <c r="W77" s="1"/>
      <c r="X77" s="1"/>
      <c r="Y77" s="1"/>
      <c r="Z77" s="1"/>
      <c r="AA77" s="1"/>
      <c r="AB77" s="1"/>
      <c r="AC77" s="1"/>
      <c r="AD77" s="14" t="s">
        <v>279</v>
      </c>
    </row>
    <row r="78" spans="1:30" ht="60" x14ac:dyDescent="0.25">
      <c r="A78" s="6" t="s">
        <v>544</v>
      </c>
      <c r="B78" s="28">
        <v>43287</v>
      </c>
      <c r="C78" s="9" t="s">
        <v>545</v>
      </c>
      <c r="D78" s="8" t="s">
        <v>34</v>
      </c>
      <c r="E78" s="8" t="s">
        <v>35</v>
      </c>
      <c r="F78" s="7">
        <v>43279</v>
      </c>
      <c r="G78" s="7">
        <v>48414</v>
      </c>
      <c r="H78" s="8" t="s">
        <v>398</v>
      </c>
      <c r="I78" s="13">
        <v>110021554</v>
      </c>
      <c r="J78" s="13">
        <v>58921608350</v>
      </c>
      <c r="K78" s="9" t="s">
        <v>399</v>
      </c>
      <c r="L78" s="9" t="s">
        <v>565</v>
      </c>
      <c r="M78" s="9" t="s">
        <v>566</v>
      </c>
      <c r="N78" s="8" t="s">
        <v>479</v>
      </c>
      <c r="O78" s="318"/>
      <c r="P78" s="320"/>
      <c r="Q78" s="41" t="s">
        <v>567</v>
      </c>
      <c r="R78" s="9" t="s">
        <v>568</v>
      </c>
      <c r="S78" s="8" t="s">
        <v>44</v>
      </c>
      <c r="T78" s="8" t="s">
        <v>45</v>
      </c>
      <c r="U78" s="9" t="s">
        <v>60</v>
      </c>
      <c r="V78" s="316"/>
      <c r="W78" s="1"/>
      <c r="X78" s="1"/>
      <c r="Y78" s="1"/>
      <c r="Z78" s="1"/>
      <c r="AA78" s="1"/>
      <c r="AB78" s="1"/>
      <c r="AC78" s="1"/>
      <c r="AD78" s="14" t="s">
        <v>279</v>
      </c>
    </row>
    <row r="79" spans="1:30" ht="135" x14ac:dyDescent="0.25">
      <c r="A79" s="467" t="s">
        <v>569</v>
      </c>
      <c r="B79" s="336">
        <v>43286</v>
      </c>
      <c r="C79" s="319" t="s">
        <v>570</v>
      </c>
      <c r="D79" s="315" t="s">
        <v>571</v>
      </c>
      <c r="E79" s="319" t="s">
        <v>35</v>
      </c>
      <c r="F79" s="342">
        <v>43283</v>
      </c>
      <c r="G79" s="342">
        <v>60826</v>
      </c>
      <c r="H79" s="319" t="s">
        <v>572</v>
      </c>
      <c r="I79" s="344">
        <v>10006292</v>
      </c>
      <c r="J79" s="344">
        <v>16935091861</v>
      </c>
      <c r="K79" s="319" t="s">
        <v>573</v>
      </c>
      <c r="L79" s="319" t="s">
        <v>574</v>
      </c>
      <c r="M79" s="57" t="s">
        <v>575</v>
      </c>
      <c r="N79" s="315" t="s">
        <v>576</v>
      </c>
      <c r="O79" s="453">
        <v>1362.1684</v>
      </c>
      <c r="P79" s="315" t="s">
        <v>367</v>
      </c>
      <c r="Q79" s="322" t="s">
        <v>577</v>
      </c>
      <c r="R79" s="323"/>
      <c r="S79" s="319" t="s">
        <v>369</v>
      </c>
      <c r="T79" s="315" t="s">
        <v>370</v>
      </c>
      <c r="U79" s="319" t="s">
        <v>578</v>
      </c>
      <c r="V79" s="319"/>
      <c r="W79" s="9" t="s">
        <v>579</v>
      </c>
      <c r="X79" s="9" t="s">
        <v>570</v>
      </c>
      <c r="Y79" s="9" t="s">
        <v>580</v>
      </c>
      <c r="Z79" s="7">
        <v>43383</v>
      </c>
      <c r="AA79" s="8"/>
      <c r="AB79" s="8"/>
      <c r="AC79" s="8"/>
      <c r="AD79" s="20" t="s">
        <v>581</v>
      </c>
    </row>
    <row r="80" spans="1:30" ht="180" x14ac:dyDescent="0.25">
      <c r="A80" s="468"/>
      <c r="B80" s="337"/>
      <c r="C80" s="320"/>
      <c r="D80" s="316"/>
      <c r="E80" s="320"/>
      <c r="F80" s="343"/>
      <c r="G80" s="343"/>
      <c r="H80" s="320"/>
      <c r="I80" s="345"/>
      <c r="J80" s="345"/>
      <c r="K80" s="320"/>
      <c r="L80" s="320"/>
      <c r="M80" s="12"/>
      <c r="N80" s="316"/>
      <c r="O80" s="454"/>
      <c r="P80" s="316"/>
      <c r="Q80" s="326"/>
      <c r="R80" s="327"/>
      <c r="S80" s="320"/>
      <c r="T80" s="316"/>
      <c r="U80" s="320"/>
      <c r="V80" s="320"/>
      <c r="W80" s="9" t="s">
        <v>582</v>
      </c>
      <c r="X80" s="9" t="s">
        <v>583</v>
      </c>
      <c r="Y80" s="9" t="s">
        <v>246</v>
      </c>
      <c r="Z80" s="7">
        <v>44201</v>
      </c>
      <c r="AA80" s="8"/>
      <c r="AB80" s="8"/>
      <c r="AC80" s="8"/>
      <c r="AD80" s="20"/>
    </row>
    <row r="81" spans="1:30" s="104" customFormat="1" ht="60" x14ac:dyDescent="0.25">
      <c r="A81" s="90" t="s">
        <v>584</v>
      </c>
      <c r="B81" s="91">
        <v>43304</v>
      </c>
      <c r="C81" s="93" t="s">
        <v>585</v>
      </c>
      <c r="D81" s="92" t="s">
        <v>106</v>
      </c>
      <c r="E81" s="93" t="s">
        <v>35</v>
      </c>
      <c r="F81" s="91">
        <v>43301</v>
      </c>
      <c r="G81" s="91">
        <v>48744</v>
      </c>
      <c r="H81" s="92" t="s">
        <v>586</v>
      </c>
      <c r="I81" s="149">
        <v>60342243</v>
      </c>
      <c r="J81" s="149">
        <v>49594728584</v>
      </c>
      <c r="K81" s="93" t="s">
        <v>587</v>
      </c>
      <c r="L81" s="93" t="s">
        <v>588</v>
      </c>
      <c r="M81" s="93" t="s">
        <v>589</v>
      </c>
      <c r="N81" s="92" t="s">
        <v>590</v>
      </c>
      <c r="O81" s="94">
        <v>23484</v>
      </c>
      <c r="P81" s="92" t="s">
        <v>41</v>
      </c>
      <c r="Q81" s="93" t="s">
        <v>591</v>
      </c>
      <c r="R81" s="93" t="s">
        <v>592</v>
      </c>
      <c r="S81" s="92" t="s">
        <v>486</v>
      </c>
      <c r="T81" s="92" t="s">
        <v>45</v>
      </c>
      <c r="U81" s="93" t="s">
        <v>46</v>
      </c>
      <c r="V81" s="92">
        <v>100</v>
      </c>
      <c r="W81" s="92"/>
      <c r="X81" s="92"/>
      <c r="Y81" s="93"/>
      <c r="Z81" s="93"/>
      <c r="AA81" s="42" t="s">
        <v>593</v>
      </c>
      <c r="AB81" s="32" t="s">
        <v>166</v>
      </c>
      <c r="AC81" s="28">
        <v>43483</v>
      </c>
      <c r="AD81" s="133" t="s">
        <v>594</v>
      </c>
    </row>
    <row r="82" spans="1:30" ht="105" x14ac:dyDescent="0.25">
      <c r="A82" s="90" t="s">
        <v>595</v>
      </c>
      <c r="B82" s="91">
        <v>43313</v>
      </c>
      <c r="C82" s="93" t="s">
        <v>596</v>
      </c>
      <c r="D82" s="92" t="s">
        <v>106</v>
      </c>
      <c r="E82" s="93" t="s">
        <v>35</v>
      </c>
      <c r="F82" s="91">
        <v>43311</v>
      </c>
      <c r="G82" s="91">
        <v>44639</v>
      </c>
      <c r="H82" s="93" t="s">
        <v>597</v>
      </c>
      <c r="I82" s="149">
        <v>92181449</v>
      </c>
      <c r="J82" s="149">
        <v>65503616442</v>
      </c>
      <c r="K82" s="92" t="s">
        <v>598</v>
      </c>
      <c r="L82" s="92" t="s">
        <v>599</v>
      </c>
      <c r="M82" s="92" t="s">
        <v>600</v>
      </c>
      <c r="N82" s="92" t="s">
        <v>40</v>
      </c>
      <c r="O82" s="94">
        <v>7704</v>
      </c>
      <c r="P82" s="92" t="s">
        <v>41</v>
      </c>
      <c r="Q82" s="93" t="s">
        <v>601</v>
      </c>
      <c r="R82" s="93" t="s">
        <v>602</v>
      </c>
      <c r="S82" s="92" t="s">
        <v>44</v>
      </c>
      <c r="T82" s="92" t="s">
        <v>45</v>
      </c>
      <c r="U82" s="93" t="s">
        <v>46</v>
      </c>
      <c r="V82" s="92">
        <f>O82*2.5/1000</f>
        <v>19.260000000000002</v>
      </c>
      <c r="W82" s="1"/>
      <c r="X82" s="1"/>
      <c r="Y82" s="1"/>
      <c r="Z82" s="1"/>
      <c r="AA82" s="8" t="s">
        <v>603</v>
      </c>
      <c r="AB82" s="8" t="s">
        <v>103</v>
      </c>
      <c r="AC82" s="7">
        <v>44645</v>
      </c>
      <c r="AD82" s="39" t="s">
        <v>49</v>
      </c>
    </row>
    <row r="83" spans="1:30" s="10" customFormat="1" ht="94.5" x14ac:dyDescent="0.25">
      <c r="A83" s="6" t="s">
        <v>604</v>
      </c>
      <c r="B83" s="28">
        <v>43313</v>
      </c>
      <c r="C83" s="9" t="s">
        <v>605</v>
      </c>
      <c r="D83" s="8" t="s">
        <v>106</v>
      </c>
      <c r="E83" s="9" t="s">
        <v>35</v>
      </c>
      <c r="F83" s="7">
        <v>43312</v>
      </c>
      <c r="G83" s="7">
        <v>46350</v>
      </c>
      <c r="H83" s="9" t="s">
        <v>606</v>
      </c>
      <c r="I83" s="13">
        <v>60173655</v>
      </c>
      <c r="J83" s="13">
        <v>19556333714</v>
      </c>
      <c r="K83" s="9" t="s">
        <v>607</v>
      </c>
      <c r="L83" s="9" t="s">
        <v>608</v>
      </c>
      <c r="M83" s="9" t="s">
        <v>609</v>
      </c>
      <c r="N83" s="8" t="s">
        <v>195</v>
      </c>
      <c r="O83" s="15">
        <v>5000</v>
      </c>
      <c r="P83" s="8" t="s">
        <v>57</v>
      </c>
      <c r="Q83" s="9" t="s">
        <v>610</v>
      </c>
      <c r="R83" s="9" t="s">
        <v>611</v>
      </c>
      <c r="S83" s="8" t="s">
        <v>420</v>
      </c>
      <c r="T83" s="8" t="s">
        <v>45</v>
      </c>
      <c r="U83" s="9" t="s">
        <v>612</v>
      </c>
      <c r="V83" s="9" t="s">
        <v>613</v>
      </c>
      <c r="W83" s="8"/>
      <c r="X83" s="8"/>
      <c r="Y83" s="8"/>
      <c r="Z83" s="8"/>
      <c r="AA83" s="8"/>
      <c r="AB83" s="8"/>
      <c r="AC83" s="9"/>
      <c r="AD83" s="20" t="s">
        <v>279</v>
      </c>
    </row>
    <row r="84" spans="1:30" s="10" customFormat="1" ht="78.75" x14ac:dyDescent="0.25">
      <c r="A84" s="6" t="s">
        <v>604</v>
      </c>
      <c r="B84" s="28">
        <v>43313</v>
      </c>
      <c r="C84" s="9" t="s">
        <v>605</v>
      </c>
      <c r="D84" s="8" t="s">
        <v>106</v>
      </c>
      <c r="E84" s="9" t="s">
        <v>35</v>
      </c>
      <c r="F84" s="7">
        <v>45932</v>
      </c>
      <c r="G84" s="7">
        <v>46884</v>
      </c>
      <c r="H84" s="9" t="s">
        <v>606</v>
      </c>
      <c r="I84" s="13">
        <v>60173655</v>
      </c>
      <c r="J84" s="13">
        <v>19556333714</v>
      </c>
      <c r="K84" s="9" t="s">
        <v>607</v>
      </c>
      <c r="L84" s="9" t="s">
        <v>608</v>
      </c>
      <c r="M84" s="9" t="s">
        <v>614</v>
      </c>
      <c r="N84" s="8" t="s">
        <v>195</v>
      </c>
      <c r="O84" s="15">
        <v>10003</v>
      </c>
      <c r="P84" s="8" t="s">
        <v>57</v>
      </c>
      <c r="Q84" s="9" t="s">
        <v>615</v>
      </c>
      <c r="R84" s="9" t="s">
        <v>616</v>
      </c>
      <c r="S84" s="8" t="s">
        <v>420</v>
      </c>
      <c r="T84" s="8" t="s">
        <v>45</v>
      </c>
      <c r="U84" s="9" t="s">
        <v>617</v>
      </c>
      <c r="V84" s="9" t="s">
        <v>618</v>
      </c>
      <c r="W84" s="8" t="s">
        <v>619</v>
      </c>
      <c r="X84" s="9" t="s">
        <v>620</v>
      </c>
      <c r="Y84" s="9" t="s">
        <v>621</v>
      </c>
      <c r="Z84" s="7">
        <v>45932</v>
      </c>
      <c r="AA84" s="8"/>
      <c r="AB84" s="8"/>
      <c r="AC84" s="9"/>
      <c r="AD84" s="20" t="s">
        <v>279</v>
      </c>
    </row>
    <row r="85" spans="1:30" s="10" customFormat="1" ht="60" x14ac:dyDescent="0.25">
      <c r="A85" s="6" t="s">
        <v>622</v>
      </c>
      <c r="B85" s="28">
        <v>43315</v>
      </c>
      <c r="C85" s="9" t="s">
        <v>623</v>
      </c>
      <c r="D85" s="8" t="s">
        <v>106</v>
      </c>
      <c r="E85" s="9" t="s">
        <v>35</v>
      </c>
      <c r="F85" s="7">
        <v>43312</v>
      </c>
      <c r="G85" s="7">
        <v>46935</v>
      </c>
      <c r="H85" s="8" t="s">
        <v>376</v>
      </c>
      <c r="I85" s="13">
        <v>60348404</v>
      </c>
      <c r="J85" s="13" t="s">
        <v>377</v>
      </c>
      <c r="K85" s="9" t="s">
        <v>378</v>
      </c>
      <c r="L85" s="8" t="s">
        <v>624</v>
      </c>
      <c r="M85" s="8" t="s">
        <v>625</v>
      </c>
      <c r="N85" s="8" t="s">
        <v>40</v>
      </c>
      <c r="O85" s="15">
        <v>7116</v>
      </c>
      <c r="P85" s="8" t="s">
        <v>57</v>
      </c>
      <c r="Q85" s="9" t="s">
        <v>626</v>
      </c>
      <c r="R85" s="9" t="s">
        <v>627</v>
      </c>
      <c r="S85" s="8" t="s">
        <v>44</v>
      </c>
      <c r="T85" s="8" t="s">
        <v>45</v>
      </c>
      <c r="U85" s="9" t="s">
        <v>60</v>
      </c>
      <c r="V85" s="8">
        <f>O85*2.5/1000</f>
        <v>17.79</v>
      </c>
      <c r="W85" s="8"/>
      <c r="X85" s="8"/>
      <c r="Y85" s="8"/>
      <c r="Z85" s="8"/>
      <c r="AA85" s="8"/>
      <c r="AB85" s="8"/>
      <c r="AC85" s="8"/>
      <c r="AD85" s="39"/>
    </row>
    <row r="86" spans="1:30" s="10" customFormat="1" ht="60" x14ac:dyDescent="0.25">
      <c r="A86" s="90" t="s">
        <v>628</v>
      </c>
      <c r="B86" s="91">
        <v>43341</v>
      </c>
      <c r="C86" s="93" t="s">
        <v>629</v>
      </c>
      <c r="D86" s="92" t="s">
        <v>34</v>
      </c>
      <c r="E86" s="92" t="s">
        <v>35</v>
      </c>
      <c r="F86" s="91">
        <v>43336</v>
      </c>
      <c r="G86" s="91">
        <v>46915</v>
      </c>
      <c r="H86" s="93" t="s">
        <v>630</v>
      </c>
      <c r="I86" s="186">
        <v>92021646</v>
      </c>
      <c r="J86" s="186">
        <v>31250684474</v>
      </c>
      <c r="K86" s="93" t="s">
        <v>631</v>
      </c>
      <c r="L86" s="93" t="s">
        <v>632</v>
      </c>
      <c r="M86" s="93" t="s">
        <v>633</v>
      </c>
      <c r="N86" s="92" t="s">
        <v>195</v>
      </c>
      <c r="O86" s="94">
        <v>32000</v>
      </c>
      <c r="P86" s="92" t="s">
        <v>41</v>
      </c>
      <c r="Q86" s="93" t="s">
        <v>634</v>
      </c>
      <c r="R86" s="93" t="s">
        <v>635</v>
      </c>
      <c r="S86" s="92" t="s">
        <v>420</v>
      </c>
      <c r="T86" s="92" t="s">
        <v>45</v>
      </c>
      <c r="U86" s="93" t="s">
        <v>46</v>
      </c>
      <c r="V86" s="92">
        <v>100</v>
      </c>
      <c r="W86" s="8"/>
      <c r="X86" s="8"/>
      <c r="Y86" s="8"/>
      <c r="Z86" s="8"/>
      <c r="AA86" s="8" t="s">
        <v>636</v>
      </c>
      <c r="AB86" s="8" t="s">
        <v>637</v>
      </c>
      <c r="AC86" s="7">
        <v>44578</v>
      </c>
      <c r="AD86" s="20" t="s">
        <v>638</v>
      </c>
    </row>
    <row r="87" spans="1:30" s="80" customFormat="1" ht="60" x14ac:dyDescent="0.25">
      <c r="A87" s="259" t="s">
        <v>639</v>
      </c>
      <c r="B87" s="109">
        <v>43355</v>
      </c>
      <c r="C87" s="99" t="s">
        <v>640</v>
      </c>
      <c r="D87" s="100" t="s">
        <v>106</v>
      </c>
      <c r="E87" s="100" t="s">
        <v>35</v>
      </c>
      <c r="F87" s="109">
        <v>43353</v>
      </c>
      <c r="G87" s="109">
        <v>45901</v>
      </c>
      <c r="H87" s="99" t="s">
        <v>641</v>
      </c>
      <c r="I87" s="187" t="s">
        <v>642</v>
      </c>
      <c r="J87" s="187">
        <v>86840413543</v>
      </c>
      <c r="K87" s="99" t="s">
        <v>643</v>
      </c>
      <c r="L87" s="99" t="s">
        <v>644</v>
      </c>
      <c r="M87" s="99" t="s">
        <v>645</v>
      </c>
      <c r="N87" s="99" t="s">
        <v>646</v>
      </c>
      <c r="O87" s="114">
        <v>36450</v>
      </c>
      <c r="P87" s="100" t="s">
        <v>41</v>
      </c>
      <c r="Q87" s="99" t="s">
        <v>647</v>
      </c>
      <c r="R87" s="247" t="s">
        <v>648</v>
      </c>
      <c r="S87" s="100" t="s">
        <v>486</v>
      </c>
      <c r="T87" s="100" t="s">
        <v>45</v>
      </c>
      <c r="U87" s="99" t="s">
        <v>339</v>
      </c>
      <c r="V87" s="404">
        <v>990</v>
      </c>
      <c r="W87" s="63"/>
      <c r="X87" s="63"/>
      <c r="Y87" s="63"/>
      <c r="Z87" s="63"/>
      <c r="AA87" s="8" t="s">
        <v>649</v>
      </c>
      <c r="AB87" s="8" t="s">
        <v>650</v>
      </c>
      <c r="AC87" s="82">
        <v>45940</v>
      </c>
      <c r="AD87" s="258" t="s">
        <v>49</v>
      </c>
    </row>
    <row r="88" spans="1:30" s="158" customFormat="1" ht="60" x14ac:dyDescent="0.25">
      <c r="A88" s="259" t="s">
        <v>639</v>
      </c>
      <c r="B88" s="109">
        <v>43355</v>
      </c>
      <c r="C88" s="99" t="s">
        <v>640</v>
      </c>
      <c r="D88" s="100" t="s">
        <v>106</v>
      </c>
      <c r="E88" s="100" t="s">
        <v>35</v>
      </c>
      <c r="F88" s="109">
        <v>43353</v>
      </c>
      <c r="G88" s="109">
        <v>45901</v>
      </c>
      <c r="H88" s="99" t="s">
        <v>641</v>
      </c>
      <c r="I88" s="187" t="s">
        <v>642</v>
      </c>
      <c r="J88" s="187">
        <v>86840413543</v>
      </c>
      <c r="K88" s="99" t="s">
        <v>643</v>
      </c>
      <c r="L88" s="99" t="s">
        <v>651</v>
      </c>
      <c r="M88" s="99" t="s">
        <v>652</v>
      </c>
      <c r="N88" s="99" t="s">
        <v>646</v>
      </c>
      <c r="O88" s="114">
        <v>16502</v>
      </c>
      <c r="P88" s="100" t="s">
        <v>41</v>
      </c>
      <c r="Q88" s="99" t="s">
        <v>653</v>
      </c>
      <c r="R88" s="99" t="s">
        <v>654</v>
      </c>
      <c r="S88" s="100" t="s">
        <v>486</v>
      </c>
      <c r="T88" s="100" t="s">
        <v>45</v>
      </c>
      <c r="U88" s="99" t="s">
        <v>339</v>
      </c>
      <c r="V88" s="460"/>
      <c r="W88" s="260"/>
      <c r="X88" s="260"/>
      <c r="Y88" s="260"/>
      <c r="Z88" s="260"/>
      <c r="AA88" s="8" t="s">
        <v>649</v>
      </c>
      <c r="AB88" s="8" t="s">
        <v>650</v>
      </c>
      <c r="AC88" s="82">
        <v>45940</v>
      </c>
      <c r="AD88" s="258" t="s">
        <v>49</v>
      </c>
    </row>
    <row r="89" spans="1:30" s="158" customFormat="1" ht="60" x14ac:dyDescent="0.25">
      <c r="A89" s="259" t="s">
        <v>639</v>
      </c>
      <c r="B89" s="109">
        <v>43355</v>
      </c>
      <c r="C89" s="99" t="s">
        <v>640</v>
      </c>
      <c r="D89" s="100" t="s">
        <v>106</v>
      </c>
      <c r="E89" s="100" t="s">
        <v>35</v>
      </c>
      <c r="F89" s="109">
        <v>43353</v>
      </c>
      <c r="G89" s="109">
        <v>45901</v>
      </c>
      <c r="H89" s="99" t="s">
        <v>641</v>
      </c>
      <c r="I89" s="187" t="s">
        <v>642</v>
      </c>
      <c r="J89" s="187">
        <v>86840413543</v>
      </c>
      <c r="K89" s="99" t="s">
        <v>643</v>
      </c>
      <c r="L89" s="99" t="s">
        <v>655</v>
      </c>
      <c r="M89" s="99" t="s">
        <v>656</v>
      </c>
      <c r="N89" s="99" t="s">
        <v>646</v>
      </c>
      <c r="O89" s="114">
        <v>16502</v>
      </c>
      <c r="P89" s="100" t="s">
        <v>41</v>
      </c>
      <c r="Q89" s="99" t="s">
        <v>657</v>
      </c>
      <c r="R89" s="99" t="s">
        <v>658</v>
      </c>
      <c r="S89" s="100" t="s">
        <v>486</v>
      </c>
      <c r="T89" s="100" t="s">
        <v>45</v>
      </c>
      <c r="U89" s="99" t="s">
        <v>339</v>
      </c>
      <c r="V89" s="460"/>
      <c r="W89" s="260"/>
      <c r="X89" s="260"/>
      <c r="Y89" s="260"/>
      <c r="Z89" s="260"/>
      <c r="AA89" s="8" t="s">
        <v>649</v>
      </c>
      <c r="AB89" s="8" t="s">
        <v>650</v>
      </c>
      <c r="AC89" s="82">
        <v>45940</v>
      </c>
      <c r="AD89" s="258" t="s">
        <v>49</v>
      </c>
    </row>
    <row r="90" spans="1:30" s="158" customFormat="1" ht="60" x14ac:dyDescent="0.25">
      <c r="A90" s="259" t="s">
        <v>639</v>
      </c>
      <c r="B90" s="109">
        <v>43355</v>
      </c>
      <c r="C90" s="99" t="s">
        <v>640</v>
      </c>
      <c r="D90" s="100" t="s">
        <v>106</v>
      </c>
      <c r="E90" s="100" t="s">
        <v>35</v>
      </c>
      <c r="F90" s="109">
        <v>43353</v>
      </c>
      <c r="G90" s="109">
        <v>45901</v>
      </c>
      <c r="H90" s="99" t="s">
        <v>641</v>
      </c>
      <c r="I90" s="187" t="s">
        <v>642</v>
      </c>
      <c r="J90" s="187">
        <v>86840413543</v>
      </c>
      <c r="K90" s="99" t="s">
        <v>643</v>
      </c>
      <c r="L90" s="99" t="s">
        <v>659</v>
      </c>
      <c r="M90" s="99" t="s">
        <v>660</v>
      </c>
      <c r="N90" s="99" t="s">
        <v>646</v>
      </c>
      <c r="O90" s="114">
        <v>24300</v>
      </c>
      <c r="P90" s="100" t="s">
        <v>41</v>
      </c>
      <c r="Q90" s="99" t="s">
        <v>661</v>
      </c>
      <c r="R90" s="99" t="s">
        <v>662</v>
      </c>
      <c r="S90" s="100" t="s">
        <v>486</v>
      </c>
      <c r="T90" s="100" t="s">
        <v>45</v>
      </c>
      <c r="U90" s="99" t="s">
        <v>339</v>
      </c>
      <c r="V90" s="460"/>
      <c r="W90" s="260"/>
      <c r="X90" s="260"/>
      <c r="Y90" s="260"/>
      <c r="Z90" s="260"/>
      <c r="AA90" s="8" t="s">
        <v>649</v>
      </c>
      <c r="AB90" s="8" t="s">
        <v>650</v>
      </c>
      <c r="AC90" s="82">
        <v>45940</v>
      </c>
      <c r="AD90" s="258" t="s">
        <v>49</v>
      </c>
    </row>
    <row r="91" spans="1:30" s="158" customFormat="1" ht="60" x14ac:dyDescent="0.25">
      <c r="A91" s="259" t="s">
        <v>639</v>
      </c>
      <c r="B91" s="109">
        <v>43355</v>
      </c>
      <c r="C91" s="99" t="s">
        <v>640</v>
      </c>
      <c r="D91" s="100" t="s">
        <v>106</v>
      </c>
      <c r="E91" s="100" t="s">
        <v>35</v>
      </c>
      <c r="F91" s="109">
        <v>43353</v>
      </c>
      <c r="G91" s="109">
        <v>45901</v>
      </c>
      <c r="H91" s="99" t="s">
        <v>641</v>
      </c>
      <c r="I91" s="187" t="s">
        <v>642</v>
      </c>
      <c r="J91" s="187">
        <v>86840413543</v>
      </c>
      <c r="K91" s="99" t="s">
        <v>643</v>
      </c>
      <c r="L91" s="99" t="s">
        <v>663</v>
      </c>
      <c r="M91" s="99" t="s">
        <v>664</v>
      </c>
      <c r="N91" s="99" t="s">
        <v>646</v>
      </c>
      <c r="O91" s="114">
        <v>16200</v>
      </c>
      <c r="P91" s="100" t="s">
        <v>41</v>
      </c>
      <c r="Q91" s="99" t="s">
        <v>665</v>
      </c>
      <c r="R91" s="99" t="s">
        <v>666</v>
      </c>
      <c r="S91" s="100" t="s">
        <v>486</v>
      </c>
      <c r="T91" s="100" t="s">
        <v>45</v>
      </c>
      <c r="U91" s="99" t="s">
        <v>339</v>
      </c>
      <c r="V91" s="405"/>
      <c r="W91" s="260"/>
      <c r="X91" s="260"/>
      <c r="Y91" s="260"/>
      <c r="Z91" s="260"/>
      <c r="AA91" s="8" t="s">
        <v>649</v>
      </c>
      <c r="AB91" s="8" t="s">
        <v>650</v>
      </c>
      <c r="AC91" s="82">
        <v>45940</v>
      </c>
      <c r="AD91" s="258" t="s">
        <v>49</v>
      </c>
    </row>
    <row r="92" spans="1:30" s="10" customFormat="1" ht="75" x14ac:dyDescent="0.25">
      <c r="A92" s="105" t="s">
        <v>667</v>
      </c>
      <c r="B92" s="106">
        <v>43355</v>
      </c>
      <c r="C92" s="93" t="s">
        <v>668</v>
      </c>
      <c r="D92" s="92" t="s">
        <v>34</v>
      </c>
      <c r="E92" s="92" t="s">
        <v>35</v>
      </c>
      <c r="F92" s="106">
        <v>43353</v>
      </c>
      <c r="G92" s="106">
        <v>47606</v>
      </c>
      <c r="H92" s="93" t="s">
        <v>669</v>
      </c>
      <c r="I92" s="186">
        <v>40362032</v>
      </c>
      <c r="J92" s="186">
        <v>81564758371</v>
      </c>
      <c r="K92" s="93" t="s">
        <v>643</v>
      </c>
      <c r="L92" s="93" t="s">
        <v>670</v>
      </c>
      <c r="M92" s="93" t="s">
        <v>671</v>
      </c>
      <c r="N92" s="93" t="s">
        <v>646</v>
      </c>
      <c r="O92" s="115">
        <v>48000</v>
      </c>
      <c r="P92" s="92" t="s">
        <v>41</v>
      </c>
      <c r="Q92" s="93" t="s">
        <v>672</v>
      </c>
      <c r="R92" s="93" t="s">
        <v>673</v>
      </c>
      <c r="S92" s="92" t="s">
        <v>44</v>
      </c>
      <c r="T92" s="92" t="s">
        <v>45</v>
      </c>
      <c r="U92" s="93" t="s">
        <v>339</v>
      </c>
      <c r="V92" s="93">
        <v>680</v>
      </c>
      <c r="W92" s="9"/>
      <c r="X92" s="9"/>
      <c r="Y92" s="9"/>
      <c r="Z92" s="9"/>
      <c r="AA92" s="8" t="s">
        <v>674</v>
      </c>
      <c r="AB92" s="8" t="s">
        <v>675</v>
      </c>
      <c r="AC92" s="36">
        <v>45439</v>
      </c>
      <c r="AD92" s="20" t="s">
        <v>676</v>
      </c>
    </row>
    <row r="93" spans="1:30" s="10" customFormat="1" ht="60" x14ac:dyDescent="0.25">
      <c r="A93" s="44" t="s">
        <v>677</v>
      </c>
      <c r="B93" s="38">
        <v>43356</v>
      </c>
      <c r="C93" s="9" t="s">
        <v>678</v>
      </c>
      <c r="D93" s="8" t="s">
        <v>106</v>
      </c>
      <c r="E93" s="8" t="s">
        <v>35</v>
      </c>
      <c r="F93" s="36">
        <v>43354</v>
      </c>
      <c r="G93" s="36">
        <v>49444</v>
      </c>
      <c r="H93" s="9" t="s">
        <v>679</v>
      </c>
      <c r="I93" s="46">
        <v>40253869</v>
      </c>
      <c r="J93" s="46">
        <v>79284744613</v>
      </c>
      <c r="K93" s="9" t="s">
        <v>680</v>
      </c>
      <c r="L93" s="9" t="s">
        <v>681</v>
      </c>
      <c r="M93" s="9" t="s">
        <v>682</v>
      </c>
      <c r="N93" s="9" t="s">
        <v>646</v>
      </c>
      <c r="O93" s="37">
        <v>32400</v>
      </c>
      <c r="P93" s="8" t="s">
        <v>57</v>
      </c>
      <c r="Q93" s="9" t="s">
        <v>683</v>
      </c>
      <c r="R93" s="9" t="s">
        <v>684</v>
      </c>
      <c r="S93" s="8" t="s">
        <v>44</v>
      </c>
      <c r="T93" s="8" t="s">
        <v>45</v>
      </c>
      <c r="U93" s="9" t="s">
        <v>685</v>
      </c>
      <c r="V93" s="319">
        <v>200</v>
      </c>
      <c r="W93" s="9"/>
      <c r="X93" s="9"/>
      <c r="Y93" s="9"/>
      <c r="Z93" s="9"/>
      <c r="AA93" s="9"/>
      <c r="AB93" s="9"/>
      <c r="AC93" s="9"/>
      <c r="AD93" s="14" t="s">
        <v>279</v>
      </c>
    </row>
    <row r="94" spans="1:30" s="10" customFormat="1" ht="60" x14ac:dyDescent="0.25">
      <c r="A94" s="44" t="s">
        <v>677</v>
      </c>
      <c r="B94" s="38">
        <v>43356</v>
      </c>
      <c r="C94" s="9" t="s">
        <v>678</v>
      </c>
      <c r="D94" s="8" t="s">
        <v>106</v>
      </c>
      <c r="E94" s="8" t="s">
        <v>35</v>
      </c>
      <c r="F94" s="36">
        <v>43354</v>
      </c>
      <c r="G94" s="36">
        <v>49444</v>
      </c>
      <c r="H94" s="9" t="s">
        <v>679</v>
      </c>
      <c r="I94" s="46">
        <v>40253869</v>
      </c>
      <c r="J94" s="46">
        <v>79284744613</v>
      </c>
      <c r="K94" s="9" t="s">
        <v>680</v>
      </c>
      <c r="L94" s="9" t="s">
        <v>686</v>
      </c>
      <c r="M94" s="9" t="s">
        <v>687</v>
      </c>
      <c r="N94" s="9" t="s">
        <v>646</v>
      </c>
      <c r="O94" s="37">
        <v>32400</v>
      </c>
      <c r="P94" s="8" t="s">
        <v>57</v>
      </c>
      <c r="Q94" s="9" t="s">
        <v>688</v>
      </c>
      <c r="R94" s="9" t="s">
        <v>689</v>
      </c>
      <c r="S94" s="8" t="s">
        <v>44</v>
      </c>
      <c r="T94" s="8" t="s">
        <v>45</v>
      </c>
      <c r="U94" s="9" t="s">
        <v>685</v>
      </c>
      <c r="V94" s="321"/>
      <c r="W94" s="9"/>
      <c r="X94" s="9"/>
      <c r="Y94" s="9"/>
      <c r="Z94" s="9"/>
      <c r="AA94" s="9"/>
      <c r="AB94" s="9"/>
      <c r="AC94" s="9"/>
      <c r="AD94" s="14" t="s">
        <v>279</v>
      </c>
    </row>
    <row r="95" spans="1:30" s="10" customFormat="1" ht="60" x14ac:dyDescent="0.25">
      <c r="A95" s="44" t="s">
        <v>677</v>
      </c>
      <c r="B95" s="38">
        <v>43356</v>
      </c>
      <c r="C95" s="9" t="s">
        <v>678</v>
      </c>
      <c r="D95" s="8" t="s">
        <v>106</v>
      </c>
      <c r="E95" s="8" t="s">
        <v>35</v>
      </c>
      <c r="F95" s="36">
        <v>43354</v>
      </c>
      <c r="G95" s="36">
        <v>49444</v>
      </c>
      <c r="H95" s="9" t="s">
        <v>679</v>
      </c>
      <c r="I95" s="46">
        <v>40253869</v>
      </c>
      <c r="J95" s="46">
        <v>79284744613</v>
      </c>
      <c r="K95" s="9" t="s">
        <v>680</v>
      </c>
      <c r="L95" s="9" t="s">
        <v>690</v>
      </c>
      <c r="M95" s="9" t="s">
        <v>691</v>
      </c>
      <c r="N95" s="9" t="s">
        <v>646</v>
      </c>
      <c r="O95" s="37">
        <v>500</v>
      </c>
      <c r="P95" s="8" t="s">
        <v>57</v>
      </c>
      <c r="Q95" s="9" t="s">
        <v>692</v>
      </c>
      <c r="R95" s="9" t="s">
        <v>693</v>
      </c>
      <c r="S95" s="8" t="s">
        <v>44</v>
      </c>
      <c r="T95" s="8" t="s">
        <v>45</v>
      </c>
      <c r="U95" s="9" t="s">
        <v>685</v>
      </c>
      <c r="V95" s="320"/>
      <c r="W95" s="9"/>
      <c r="X95" s="9"/>
      <c r="Y95" s="9"/>
      <c r="Z95" s="9"/>
      <c r="AA95" s="9"/>
      <c r="AB95" s="9"/>
      <c r="AC95" s="9"/>
      <c r="AD95" s="14" t="s">
        <v>279</v>
      </c>
    </row>
    <row r="96" spans="1:30" s="10" customFormat="1" ht="60" x14ac:dyDescent="0.25">
      <c r="A96" s="44" t="s">
        <v>694</v>
      </c>
      <c r="B96" s="38">
        <v>43396</v>
      </c>
      <c r="C96" s="9" t="s">
        <v>695</v>
      </c>
      <c r="D96" s="8" t="s">
        <v>34</v>
      </c>
      <c r="E96" s="8" t="s">
        <v>35</v>
      </c>
      <c r="F96" s="36">
        <v>43389</v>
      </c>
      <c r="G96" s="36">
        <v>50134</v>
      </c>
      <c r="H96" s="9" t="s">
        <v>696</v>
      </c>
      <c r="I96" s="46">
        <v>91282608</v>
      </c>
      <c r="J96" s="46">
        <v>84751822977</v>
      </c>
      <c r="K96" s="9" t="s">
        <v>697</v>
      </c>
      <c r="L96" s="9" t="s">
        <v>698</v>
      </c>
      <c r="M96" s="9" t="s">
        <v>699</v>
      </c>
      <c r="N96" s="9" t="s">
        <v>479</v>
      </c>
      <c r="O96" s="37">
        <v>43750</v>
      </c>
      <c r="P96" s="8" t="s">
        <v>57</v>
      </c>
      <c r="Q96" s="9" t="s">
        <v>700</v>
      </c>
      <c r="R96" s="9" t="s">
        <v>701</v>
      </c>
      <c r="S96" s="9" t="s">
        <v>420</v>
      </c>
      <c r="T96" s="8" t="s">
        <v>45</v>
      </c>
      <c r="U96" s="9" t="s">
        <v>702</v>
      </c>
      <c r="V96" s="319">
        <v>70</v>
      </c>
      <c r="W96" s="9"/>
      <c r="X96" s="9"/>
      <c r="Y96" s="9"/>
      <c r="Z96" s="9"/>
      <c r="AA96" s="9"/>
      <c r="AB96" s="9"/>
      <c r="AC96" s="9"/>
      <c r="AD96" s="14" t="s">
        <v>279</v>
      </c>
    </row>
    <row r="97" spans="1:30" s="10" customFormat="1" ht="60" x14ac:dyDescent="0.25">
      <c r="A97" s="44" t="s">
        <v>694</v>
      </c>
      <c r="B97" s="38">
        <v>43396</v>
      </c>
      <c r="C97" s="9" t="s">
        <v>695</v>
      </c>
      <c r="D97" s="8" t="s">
        <v>34</v>
      </c>
      <c r="E97" s="8" t="s">
        <v>35</v>
      </c>
      <c r="F97" s="36">
        <v>43389</v>
      </c>
      <c r="G97" s="36">
        <v>50134</v>
      </c>
      <c r="H97" s="9" t="s">
        <v>696</v>
      </c>
      <c r="I97" s="46">
        <v>91282608</v>
      </c>
      <c r="J97" s="46">
        <v>84751822977</v>
      </c>
      <c r="K97" s="9" t="s">
        <v>697</v>
      </c>
      <c r="L97" s="9" t="s">
        <v>703</v>
      </c>
      <c r="M97" s="9" t="s">
        <v>704</v>
      </c>
      <c r="N97" s="9" t="s">
        <v>479</v>
      </c>
      <c r="O97" s="37">
        <v>43750</v>
      </c>
      <c r="P97" s="8" t="s">
        <v>57</v>
      </c>
      <c r="Q97" s="9" t="s">
        <v>705</v>
      </c>
      <c r="R97" s="9" t="s">
        <v>706</v>
      </c>
      <c r="S97" s="9" t="s">
        <v>420</v>
      </c>
      <c r="T97" s="8" t="s">
        <v>45</v>
      </c>
      <c r="U97" s="9" t="s">
        <v>702</v>
      </c>
      <c r="V97" s="321"/>
      <c r="W97" s="9"/>
      <c r="X97" s="9"/>
      <c r="Y97" s="9"/>
      <c r="Z97" s="9"/>
      <c r="AA97" s="9"/>
      <c r="AB97" s="9"/>
      <c r="AC97" s="9"/>
      <c r="AD97" s="14" t="s">
        <v>279</v>
      </c>
    </row>
    <row r="98" spans="1:30" s="10" customFormat="1" ht="60" x14ac:dyDescent="0.25">
      <c r="A98" s="44" t="s">
        <v>694</v>
      </c>
      <c r="B98" s="38">
        <v>43396</v>
      </c>
      <c r="C98" s="9" t="s">
        <v>695</v>
      </c>
      <c r="D98" s="8" t="s">
        <v>34</v>
      </c>
      <c r="E98" s="8" t="s">
        <v>35</v>
      </c>
      <c r="F98" s="36">
        <v>43389</v>
      </c>
      <c r="G98" s="36">
        <v>50134</v>
      </c>
      <c r="H98" s="9" t="s">
        <v>696</v>
      </c>
      <c r="I98" s="46">
        <v>91282608</v>
      </c>
      <c r="J98" s="46">
        <v>84751822977</v>
      </c>
      <c r="K98" s="9" t="s">
        <v>697</v>
      </c>
      <c r="L98" s="9" t="s">
        <v>707</v>
      </c>
      <c r="M98" s="9" t="s">
        <v>708</v>
      </c>
      <c r="N98" s="9" t="s">
        <v>479</v>
      </c>
      <c r="O98" s="37">
        <v>13500</v>
      </c>
      <c r="P98" s="8" t="s">
        <v>57</v>
      </c>
      <c r="Q98" s="9" t="s">
        <v>709</v>
      </c>
      <c r="R98" s="9" t="s">
        <v>710</v>
      </c>
      <c r="S98" s="9" t="s">
        <v>420</v>
      </c>
      <c r="T98" s="8" t="s">
        <v>45</v>
      </c>
      <c r="U98" s="9" t="s">
        <v>702</v>
      </c>
      <c r="V98" s="320"/>
      <c r="W98" s="9"/>
      <c r="X98" s="9"/>
      <c r="Y98" s="9"/>
      <c r="Z98" s="9"/>
      <c r="AA98" s="9"/>
      <c r="AB98" s="9"/>
      <c r="AC98" s="9"/>
      <c r="AD98" s="14" t="s">
        <v>279</v>
      </c>
    </row>
    <row r="99" spans="1:30" s="104" customFormat="1" ht="165" x14ac:dyDescent="0.25">
      <c r="A99" s="105" t="s">
        <v>711</v>
      </c>
      <c r="B99" s="106">
        <v>43395</v>
      </c>
      <c r="C99" s="93" t="s">
        <v>712</v>
      </c>
      <c r="D99" s="92" t="s">
        <v>408</v>
      </c>
      <c r="E99" s="92" t="s">
        <v>35</v>
      </c>
      <c r="F99" s="106">
        <v>43389</v>
      </c>
      <c r="G99" s="106">
        <v>60713</v>
      </c>
      <c r="H99" s="93" t="s">
        <v>713</v>
      </c>
      <c r="I99" s="186">
        <v>90725387</v>
      </c>
      <c r="J99" s="186">
        <v>85289449677</v>
      </c>
      <c r="K99" s="93" t="s">
        <v>714</v>
      </c>
      <c r="L99" s="93" t="s">
        <v>715</v>
      </c>
      <c r="M99" s="93" t="s">
        <v>716</v>
      </c>
      <c r="N99" s="93" t="s">
        <v>717</v>
      </c>
      <c r="O99" s="107">
        <v>2.7454000000000001</v>
      </c>
      <c r="P99" s="93" t="s">
        <v>367</v>
      </c>
      <c r="Q99" s="330" t="s">
        <v>718</v>
      </c>
      <c r="R99" s="331"/>
      <c r="S99" s="93" t="s">
        <v>369</v>
      </c>
      <c r="T99" s="93" t="s">
        <v>370</v>
      </c>
      <c r="U99" s="93" t="s">
        <v>719</v>
      </c>
      <c r="V99" s="93"/>
      <c r="W99" s="93"/>
      <c r="X99" s="93"/>
      <c r="Y99" s="93"/>
      <c r="Z99" s="93"/>
      <c r="AA99" s="42" t="s">
        <v>720</v>
      </c>
      <c r="AB99" s="42" t="s">
        <v>721</v>
      </c>
      <c r="AC99" s="38">
        <v>43643</v>
      </c>
      <c r="AD99" s="133" t="s">
        <v>722</v>
      </c>
    </row>
    <row r="100" spans="1:30" s="10" customFormat="1" ht="60" x14ac:dyDescent="0.25">
      <c r="A100" s="44" t="s">
        <v>723</v>
      </c>
      <c r="B100" s="38">
        <v>43399</v>
      </c>
      <c r="C100" s="42" t="s">
        <v>724</v>
      </c>
      <c r="D100" s="8" t="s">
        <v>34</v>
      </c>
      <c r="E100" s="8" t="s">
        <v>35</v>
      </c>
      <c r="F100" s="36">
        <v>43390</v>
      </c>
      <c r="G100" s="36">
        <v>50134</v>
      </c>
      <c r="H100" s="9" t="s">
        <v>725</v>
      </c>
      <c r="I100" s="46">
        <v>97470724</v>
      </c>
      <c r="J100" s="46">
        <v>18231717820</v>
      </c>
      <c r="K100" s="9" t="s">
        <v>726</v>
      </c>
      <c r="L100" s="9" t="s">
        <v>727</v>
      </c>
      <c r="M100" s="9" t="s">
        <v>728</v>
      </c>
      <c r="N100" s="9" t="s">
        <v>479</v>
      </c>
      <c r="O100" s="37">
        <v>10000</v>
      </c>
      <c r="P100" s="8" t="s">
        <v>57</v>
      </c>
      <c r="Q100" s="9" t="s">
        <v>729</v>
      </c>
      <c r="R100" s="9" t="s">
        <v>730</v>
      </c>
      <c r="S100" s="9" t="s">
        <v>420</v>
      </c>
      <c r="T100" s="8" t="s">
        <v>45</v>
      </c>
      <c r="U100" s="9" t="s">
        <v>702</v>
      </c>
      <c r="V100" s="319">
        <v>35</v>
      </c>
      <c r="W100" s="9"/>
      <c r="X100" s="9"/>
      <c r="Y100" s="9"/>
      <c r="Z100" s="9"/>
      <c r="AA100" s="9"/>
      <c r="AB100" s="9"/>
      <c r="AC100" s="9"/>
      <c r="AD100" s="20" t="s">
        <v>279</v>
      </c>
    </row>
    <row r="101" spans="1:30" s="10" customFormat="1" ht="60" x14ac:dyDescent="0.25">
      <c r="A101" s="44" t="s">
        <v>723</v>
      </c>
      <c r="B101" s="38">
        <v>43399</v>
      </c>
      <c r="C101" s="42" t="s">
        <v>724</v>
      </c>
      <c r="D101" s="8" t="s">
        <v>34</v>
      </c>
      <c r="E101" s="8" t="s">
        <v>35</v>
      </c>
      <c r="F101" s="36">
        <v>43390</v>
      </c>
      <c r="G101" s="36">
        <v>50134</v>
      </c>
      <c r="H101" s="9" t="s">
        <v>725</v>
      </c>
      <c r="I101" s="46">
        <v>97470724</v>
      </c>
      <c r="J101" s="46">
        <v>18231717820</v>
      </c>
      <c r="K101" s="9" t="s">
        <v>726</v>
      </c>
      <c r="L101" s="9" t="s">
        <v>731</v>
      </c>
      <c r="M101" s="9" t="s">
        <v>732</v>
      </c>
      <c r="N101" s="9" t="s">
        <v>479</v>
      </c>
      <c r="O101" s="37">
        <v>10000</v>
      </c>
      <c r="P101" s="8" t="s">
        <v>57</v>
      </c>
      <c r="Q101" s="9" t="s">
        <v>733</v>
      </c>
      <c r="R101" s="9" t="s">
        <v>734</v>
      </c>
      <c r="S101" s="9" t="s">
        <v>420</v>
      </c>
      <c r="T101" s="8" t="s">
        <v>45</v>
      </c>
      <c r="U101" s="9" t="s">
        <v>702</v>
      </c>
      <c r="V101" s="321"/>
      <c r="W101" s="9"/>
      <c r="X101" s="9"/>
      <c r="Y101" s="9"/>
      <c r="Z101" s="9"/>
      <c r="AA101" s="9"/>
      <c r="AB101" s="9"/>
      <c r="AC101" s="9"/>
      <c r="AD101" s="20" t="s">
        <v>279</v>
      </c>
    </row>
    <row r="102" spans="1:30" s="10" customFormat="1" ht="60" x14ac:dyDescent="0.25">
      <c r="A102" s="44" t="s">
        <v>723</v>
      </c>
      <c r="B102" s="38">
        <v>43399</v>
      </c>
      <c r="C102" s="42" t="s">
        <v>724</v>
      </c>
      <c r="D102" s="8" t="s">
        <v>34</v>
      </c>
      <c r="E102" s="8" t="s">
        <v>35</v>
      </c>
      <c r="F102" s="36">
        <v>43390</v>
      </c>
      <c r="G102" s="36">
        <v>50134</v>
      </c>
      <c r="H102" s="9" t="s">
        <v>725</v>
      </c>
      <c r="I102" s="46">
        <v>97470724</v>
      </c>
      <c r="J102" s="46">
        <v>18231717820</v>
      </c>
      <c r="K102" s="9" t="s">
        <v>726</v>
      </c>
      <c r="L102" s="9" t="s">
        <v>735</v>
      </c>
      <c r="M102" s="9" t="s">
        <v>736</v>
      </c>
      <c r="N102" s="9" t="s">
        <v>479</v>
      </c>
      <c r="O102" s="37">
        <v>10000</v>
      </c>
      <c r="P102" s="8" t="s">
        <v>57</v>
      </c>
      <c r="Q102" s="9" t="s">
        <v>737</v>
      </c>
      <c r="R102" s="9" t="s">
        <v>738</v>
      </c>
      <c r="S102" s="9" t="s">
        <v>420</v>
      </c>
      <c r="T102" s="8" t="s">
        <v>45</v>
      </c>
      <c r="U102" s="9" t="s">
        <v>702</v>
      </c>
      <c r="V102" s="321"/>
      <c r="W102" s="9"/>
      <c r="X102" s="9"/>
      <c r="Y102" s="9"/>
      <c r="Z102" s="9"/>
      <c r="AA102" s="9"/>
      <c r="AB102" s="9"/>
      <c r="AC102" s="9"/>
      <c r="AD102" s="20" t="s">
        <v>279</v>
      </c>
    </row>
    <row r="103" spans="1:30" s="10" customFormat="1" ht="60" x14ac:dyDescent="0.25">
      <c r="A103" s="44" t="s">
        <v>723</v>
      </c>
      <c r="B103" s="38">
        <v>43399</v>
      </c>
      <c r="C103" s="42" t="s">
        <v>724</v>
      </c>
      <c r="D103" s="8" t="s">
        <v>34</v>
      </c>
      <c r="E103" s="8" t="s">
        <v>35</v>
      </c>
      <c r="F103" s="36">
        <v>43390</v>
      </c>
      <c r="G103" s="36">
        <v>50134</v>
      </c>
      <c r="H103" s="9" t="s">
        <v>725</v>
      </c>
      <c r="I103" s="46">
        <v>97470724</v>
      </c>
      <c r="J103" s="46">
        <v>18231717820</v>
      </c>
      <c r="K103" s="9" t="s">
        <v>726</v>
      </c>
      <c r="L103" s="9" t="s">
        <v>739</v>
      </c>
      <c r="M103" s="9" t="s">
        <v>740</v>
      </c>
      <c r="N103" s="9" t="s">
        <v>479</v>
      </c>
      <c r="O103" s="37">
        <v>10000</v>
      </c>
      <c r="P103" s="8" t="s">
        <v>57</v>
      </c>
      <c r="Q103" s="9" t="s">
        <v>741</v>
      </c>
      <c r="R103" s="9" t="s">
        <v>742</v>
      </c>
      <c r="S103" s="9" t="s">
        <v>420</v>
      </c>
      <c r="T103" s="8" t="s">
        <v>45</v>
      </c>
      <c r="U103" s="9" t="s">
        <v>702</v>
      </c>
      <c r="V103" s="320"/>
      <c r="W103" s="9"/>
      <c r="X103" s="9"/>
      <c r="Y103" s="9"/>
      <c r="Z103" s="9"/>
      <c r="AA103" s="9"/>
      <c r="AB103" s="9"/>
      <c r="AC103" s="9"/>
      <c r="AD103" s="20" t="s">
        <v>279</v>
      </c>
    </row>
    <row r="104" spans="1:30" s="10" customFormat="1" ht="240" x14ac:dyDescent="0.25">
      <c r="A104" s="44" t="s">
        <v>743</v>
      </c>
      <c r="B104" s="38">
        <v>43392</v>
      </c>
      <c r="C104" s="42" t="s">
        <v>744</v>
      </c>
      <c r="D104" s="8" t="s">
        <v>106</v>
      </c>
      <c r="E104" s="8" t="s">
        <v>35</v>
      </c>
      <c r="F104" s="36">
        <v>43390</v>
      </c>
      <c r="G104" s="36">
        <v>61324</v>
      </c>
      <c r="H104" s="9" t="s">
        <v>745</v>
      </c>
      <c r="I104" s="46" t="s">
        <v>746</v>
      </c>
      <c r="J104" s="46">
        <v>96616502786</v>
      </c>
      <c r="K104" s="9" t="s">
        <v>747</v>
      </c>
      <c r="L104" s="9" t="s">
        <v>748</v>
      </c>
      <c r="M104" s="9" t="s">
        <v>749</v>
      </c>
      <c r="N104" s="9" t="s">
        <v>576</v>
      </c>
      <c r="O104" s="45">
        <v>388.07249999999999</v>
      </c>
      <c r="P104" s="9" t="s">
        <v>367</v>
      </c>
      <c r="Q104" s="328" t="s">
        <v>750</v>
      </c>
      <c r="R104" s="329"/>
      <c r="S104" s="9" t="s">
        <v>369</v>
      </c>
      <c r="T104" s="9" t="s">
        <v>370</v>
      </c>
      <c r="U104" s="9" t="s">
        <v>751</v>
      </c>
      <c r="V104" s="9"/>
      <c r="W104" s="9"/>
      <c r="X104" s="9"/>
      <c r="Y104" s="9"/>
      <c r="Z104" s="9"/>
      <c r="AA104" s="9"/>
      <c r="AB104" s="9"/>
      <c r="AC104" s="9"/>
      <c r="AD104" s="20" t="s">
        <v>752</v>
      </c>
    </row>
    <row r="105" spans="1:30" s="10" customFormat="1" ht="135" x14ac:dyDescent="0.25">
      <c r="A105" s="44" t="s">
        <v>753</v>
      </c>
      <c r="B105" s="38">
        <v>43399</v>
      </c>
      <c r="C105" s="42" t="s">
        <v>754</v>
      </c>
      <c r="D105" s="8" t="s">
        <v>408</v>
      </c>
      <c r="E105" s="8" t="s">
        <v>35</v>
      </c>
      <c r="F105" s="36">
        <v>43395</v>
      </c>
      <c r="G105" s="36">
        <v>60814</v>
      </c>
      <c r="H105" s="9" t="s">
        <v>755</v>
      </c>
      <c r="I105" s="46" t="s">
        <v>756</v>
      </c>
      <c r="J105" s="46" t="s">
        <v>757</v>
      </c>
      <c r="K105" s="9" t="s">
        <v>758</v>
      </c>
      <c r="L105" s="9" t="s">
        <v>759</v>
      </c>
      <c r="M105" s="9" t="s">
        <v>760</v>
      </c>
      <c r="N105" s="9" t="s">
        <v>576</v>
      </c>
      <c r="O105" s="45">
        <v>92.145600000000002</v>
      </c>
      <c r="P105" s="9" t="s">
        <v>367</v>
      </c>
      <c r="Q105" s="328" t="s">
        <v>761</v>
      </c>
      <c r="R105" s="329"/>
      <c r="S105" s="9" t="s">
        <v>369</v>
      </c>
      <c r="T105" s="9" t="s">
        <v>370</v>
      </c>
      <c r="U105" s="9" t="s">
        <v>762</v>
      </c>
      <c r="V105" s="9"/>
      <c r="W105" s="9"/>
      <c r="X105" s="9"/>
      <c r="Y105" s="9"/>
      <c r="Z105" s="9"/>
      <c r="AA105" s="9"/>
      <c r="AB105" s="9"/>
      <c r="AC105" s="9"/>
      <c r="AD105" s="20"/>
    </row>
    <row r="106" spans="1:30" s="10" customFormat="1" ht="150" x14ac:dyDescent="0.25">
      <c r="A106" s="44" t="s">
        <v>763</v>
      </c>
      <c r="B106" s="38">
        <v>43402</v>
      </c>
      <c r="C106" s="42" t="s">
        <v>764</v>
      </c>
      <c r="D106" s="8" t="s">
        <v>106</v>
      </c>
      <c r="E106" s="8" t="s">
        <v>35</v>
      </c>
      <c r="F106" s="36">
        <v>43396</v>
      </c>
      <c r="G106" s="36">
        <v>61381</v>
      </c>
      <c r="H106" s="9" t="s">
        <v>765</v>
      </c>
      <c r="I106" s="46" t="s">
        <v>766</v>
      </c>
      <c r="J106" s="46">
        <v>54035700225</v>
      </c>
      <c r="K106" s="9" t="s">
        <v>767</v>
      </c>
      <c r="L106" s="9" t="s">
        <v>768</v>
      </c>
      <c r="M106" s="9" t="s">
        <v>769</v>
      </c>
      <c r="N106" s="9" t="s">
        <v>770</v>
      </c>
      <c r="O106" s="45">
        <v>32.169400000000003</v>
      </c>
      <c r="P106" s="9" t="s">
        <v>367</v>
      </c>
      <c r="Q106" s="328" t="s">
        <v>771</v>
      </c>
      <c r="R106" s="329"/>
      <c r="S106" s="9" t="s">
        <v>369</v>
      </c>
      <c r="T106" s="9" t="s">
        <v>370</v>
      </c>
      <c r="U106" s="9" t="s">
        <v>772</v>
      </c>
      <c r="V106" s="9"/>
      <c r="W106" s="9"/>
      <c r="X106" s="9"/>
      <c r="Y106" s="9"/>
      <c r="Z106" s="9"/>
      <c r="AA106" s="9"/>
      <c r="AB106" s="9"/>
      <c r="AC106" s="9"/>
      <c r="AD106" s="20"/>
    </row>
    <row r="107" spans="1:30" s="104" customFormat="1" ht="60" x14ac:dyDescent="0.25">
      <c r="A107" s="105" t="s">
        <v>773</v>
      </c>
      <c r="B107" s="106">
        <v>43402</v>
      </c>
      <c r="C107" s="93" t="s">
        <v>774</v>
      </c>
      <c r="D107" s="92" t="s">
        <v>34</v>
      </c>
      <c r="E107" s="92" t="s">
        <v>35</v>
      </c>
      <c r="F107" s="106">
        <v>43397</v>
      </c>
      <c r="G107" s="106">
        <v>43697</v>
      </c>
      <c r="H107" s="93" t="s">
        <v>333</v>
      </c>
      <c r="I107" s="186" t="s">
        <v>775</v>
      </c>
      <c r="J107" s="186">
        <v>33248570901</v>
      </c>
      <c r="K107" s="93" t="s">
        <v>334</v>
      </c>
      <c r="L107" s="93" t="s">
        <v>776</v>
      </c>
      <c r="M107" s="93" t="s">
        <v>336</v>
      </c>
      <c r="N107" s="93" t="s">
        <v>195</v>
      </c>
      <c r="O107" s="115">
        <v>20000</v>
      </c>
      <c r="P107" s="92" t="s">
        <v>41</v>
      </c>
      <c r="Q107" s="93" t="s">
        <v>337</v>
      </c>
      <c r="R107" s="93" t="s">
        <v>338</v>
      </c>
      <c r="S107" s="93" t="s">
        <v>44</v>
      </c>
      <c r="T107" s="93" t="s">
        <v>45</v>
      </c>
      <c r="U107" s="93" t="s">
        <v>339</v>
      </c>
      <c r="V107" s="92">
        <v>95</v>
      </c>
      <c r="W107" s="93"/>
      <c r="X107" s="93"/>
      <c r="Y107" s="93"/>
      <c r="Z107" s="93"/>
      <c r="AA107" s="32" t="s">
        <v>777</v>
      </c>
      <c r="AB107" s="32" t="s">
        <v>778</v>
      </c>
      <c r="AC107" s="38">
        <v>43713</v>
      </c>
      <c r="AD107" s="74" t="s">
        <v>431</v>
      </c>
    </row>
    <row r="108" spans="1:30" s="10" customFormat="1" ht="150" x14ac:dyDescent="0.25">
      <c r="A108" s="44" t="s">
        <v>779</v>
      </c>
      <c r="B108" s="38">
        <v>43400</v>
      </c>
      <c r="C108" s="42" t="s">
        <v>780</v>
      </c>
      <c r="D108" s="8" t="s">
        <v>106</v>
      </c>
      <c r="E108" s="8" t="s">
        <v>35</v>
      </c>
      <c r="F108" s="36">
        <v>43397</v>
      </c>
      <c r="G108" s="36">
        <v>48770</v>
      </c>
      <c r="H108" s="9" t="s">
        <v>781</v>
      </c>
      <c r="I108" s="46" t="s">
        <v>782</v>
      </c>
      <c r="J108" s="46">
        <v>40196028635</v>
      </c>
      <c r="K108" s="9" t="s">
        <v>783</v>
      </c>
      <c r="L108" s="9" t="s">
        <v>784</v>
      </c>
      <c r="M108" s="9" t="s">
        <v>785</v>
      </c>
      <c r="N108" s="9" t="s">
        <v>786</v>
      </c>
      <c r="O108" s="37">
        <v>140</v>
      </c>
      <c r="P108" s="8" t="s">
        <v>57</v>
      </c>
      <c r="Q108" s="328" t="s">
        <v>787</v>
      </c>
      <c r="R108" s="329"/>
      <c r="S108" s="9" t="s">
        <v>369</v>
      </c>
      <c r="T108" s="9" t="s">
        <v>370</v>
      </c>
      <c r="U108" s="9" t="s">
        <v>788</v>
      </c>
      <c r="V108" s="9"/>
      <c r="W108" s="9"/>
      <c r="X108" s="9"/>
      <c r="Y108" s="9"/>
      <c r="Z108" s="9"/>
      <c r="AA108" s="9"/>
      <c r="AB108" s="9"/>
      <c r="AC108" s="9"/>
      <c r="AD108" s="74" t="s">
        <v>279</v>
      </c>
    </row>
    <row r="109" spans="1:30" s="111" customFormat="1" ht="150" x14ac:dyDescent="0.25">
      <c r="A109" s="108" t="s">
        <v>779</v>
      </c>
      <c r="B109" s="109">
        <v>43400</v>
      </c>
      <c r="C109" s="99" t="s">
        <v>780</v>
      </c>
      <c r="D109" s="100" t="s">
        <v>106</v>
      </c>
      <c r="E109" s="100" t="s">
        <v>35</v>
      </c>
      <c r="F109" s="109">
        <v>43397</v>
      </c>
      <c r="G109" s="109">
        <v>43571</v>
      </c>
      <c r="H109" s="99" t="s">
        <v>781</v>
      </c>
      <c r="I109" s="187" t="s">
        <v>782</v>
      </c>
      <c r="J109" s="187">
        <v>40196028635</v>
      </c>
      <c r="K109" s="99" t="s">
        <v>783</v>
      </c>
      <c r="L109" s="99" t="s">
        <v>789</v>
      </c>
      <c r="M109" s="99" t="s">
        <v>790</v>
      </c>
      <c r="N109" s="99" t="s">
        <v>590</v>
      </c>
      <c r="O109" s="110">
        <v>1.5</v>
      </c>
      <c r="P109" s="99" t="s">
        <v>367</v>
      </c>
      <c r="Q109" s="377" t="s">
        <v>791</v>
      </c>
      <c r="R109" s="378"/>
      <c r="S109" s="99" t="s">
        <v>369</v>
      </c>
      <c r="T109" s="99" t="s">
        <v>370</v>
      </c>
      <c r="U109" s="99" t="s">
        <v>792</v>
      </c>
      <c r="V109" s="99"/>
      <c r="W109" s="99"/>
      <c r="X109" s="99"/>
      <c r="Y109" s="99"/>
      <c r="Z109" s="99"/>
      <c r="AA109" s="72" t="s">
        <v>793</v>
      </c>
      <c r="AB109" s="72" t="s">
        <v>267</v>
      </c>
      <c r="AC109" s="71">
        <v>43580</v>
      </c>
      <c r="AD109" s="74" t="s">
        <v>794</v>
      </c>
    </row>
    <row r="110" spans="1:30" s="75" customFormat="1" ht="77.25" customHeight="1" x14ac:dyDescent="0.25">
      <c r="A110" s="469" t="s">
        <v>779</v>
      </c>
      <c r="B110" s="455">
        <v>43598</v>
      </c>
      <c r="C110" s="404" t="s">
        <v>780</v>
      </c>
      <c r="D110" s="418" t="s">
        <v>106</v>
      </c>
      <c r="E110" s="418" t="s">
        <v>35</v>
      </c>
      <c r="F110" s="455">
        <v>43591</v>
      </c>
      <c r="G110" s="455">
        <v>45031</v>
      </c>
      <c r="H110" s="404" t="s">
        <v>781</v>
      </c>
      <c r="I110" s="457" t="s">
        <v>782</v>
      </c>
      <c r="J110" s="457" t="s">
        <v>795</v>
      </c>
      <c r="K110" s="404" t="s">
        <v>783</v>
      </c>
      <c r="L110" s="404" t="s">
        <v>796</v>
      </c>
      <c r="M110" s="404" t="s">
        <v>790</v>
      </c>
      <c r="N110" s="404" t="s">
        <v>590</v>
      </c>
      <c r="O110" s="451">
        <v>0.75119999999999998</v>
      </c>
      <c r="P110" s="404" t="s">
        <v>367</v>
      </c>
      <c r="Q110" s="406" t="s">
        <v>797</v>
      </c>
      <c r="R110" s="407"/>
      <c r="S110" s="404" t="s">
        <v>369</v>
      </c>
      <c r="T110" s="404" t="s">
        <v>370</v>
      </c>
      <c r="U110" s="404" t="s">
        <v>792</v>
      </c>
      <c r="V110" s="404" t="s">
        <v>798</v>
      </c>
      <c r="W110" s="99" t="s">
        <v>799</v>
      </c>
      <c r="X110" s="99" t="s">
        <v>800</v>
      </c>
      <c r="Y110" s="99" t="s">
        <v>200</v>
      </c>
      <c r="Z110" s="109">
        <v>43591</v>
      </c>
      <c r="AA110" s="338" t="s">
        <v>801</v>
      </c>
      <c r="AB110" s="338" t="s">
        <v>135</v>
      </c>
      <c r="AC110" s="410">
        <v>45118</v>
      </c>
      <c r="AD110" s="402" t="s">
        <v>794</v>
      </c>
    </row>
    <row r="111" spans="1:30" s="75" customFormat="1" ht="67.5" customHeight="1" x14ac:dyDescent="0.25">
      <c r="A111" s="470"/>
      <c r="B111" s="456"/>
      <c r="C111" s="405"/>
      <c r="D111" s="419"/>
      <c r="E111" s="419"/>
      <c r="F111" s="456"/>
      <c r="G111" s="456"/>
      <c r="H111" s="405"/>
      <c r="I111" s="458"/>
      <c r="J111" s="458"/>
      <c r="K111" s="405"/>
      <c r="L111" s="405"/>
      <c r="M111" s="405"/>
      <c r="N111" s="405"/>
      <c r="O111" s="452"/>
      <c r="P111" s="405"/>
      <c r="Q111" s="408"/>
      <c r="R111" s="409"/>
      <c r="S111" s="405"/>
      <c r="T111" s="405"/>
      <c r="U111" s="405"/>
      <c r="V111" s="405"/>
      <c r="W111" s="99" t="s">
        <v>802</v>
      </c>
      <c r="X111" s="99" t="s">
        <v>803</v>
      </c>
      <c r="Y111" s="99" t="s">
        <v>246</v>
      </c>
      <c r="Z111" s="109" t="s">
        <v>804</v>
      </c>
      <c r="AA111" s="339"/>
      <c r="AB111" s="339"/>
      <c r="AC111" s="411"/>
      <c r="AD111" s="403"/>
    </row>
    <row r="112" spans="1:30" s="10" customFormat="1" ht="60" x14ac:dyDescent="0.25">
      <c r="A112" s="44" t="s">
        <v>805</v>
      </c>
      <c r="B112" s="38">
        <v>43409</v>
      </c>
      <c r="C112" s="42" t="s">
        <v>806</v>
      </c>
      <c r="D112" s="8" t="s">
        <v>34</v>
      </c>
      <c r="E112" s="8" t="s">
        <v>35</v>
      </c>
      <c r="F112" s="36">
        <v>43402</v>
      </c>
      <c r="G112" s="36">
        <v>46539</v>
      </c>
      <c r="H112" s="9" t="s">
        <v>807</v>
      </c>
      <c r="I112" s="46">
        <v>97459046</v>
      </c>
      <c r="J112" s="46">
        <v>55683369086</v>
      </c>
      <c r="K112" s="9" t="s">
        <v>808</v>
      </c>
      <c r="L112" s="9" t="s">
        <v>809</v>
      </c>
      <c r="M112" s="9" t="s">
        <v>810</v>
      </c>
      <c r="N112" s="9" t="s">
        <v>40</v>
      </c>
      <c r="O112" s="47">
        <v>5376</v>
      </c>
      <c r="P112" s="8" t="s">
        <v>57</v>
      </c>
      <c r="Q112" s="9" t="s">
        <v>811</v>
      </c>
      <c r="R112" s="50" t="s">
        <v>812</v>
      </c>
      <c r="S112" s="9" t="s">
        <v>44</v>
      </c>
      <c r="T112" s="9" t="s">
        <v>45</v>
      </c>
      <c r="U112" s="9" t="s">
        <v>60</v>
      </c>
      <c r="V112" s="9">
        <f>O112*2.5/1000</f>
        <v>13.44</v>
      </c>
      <c r="W112" s="9"/>
      <c r="X112" s="9"/>
      <c r="Y112" s="9"/>
      <c r="Z112" s="9"/>
      <c r="AA112" s="9"/>
      <c r="AB112" s="9"/>
      <c r="AC112" s="9"/>
      <c r="AD112" s="20"/>
    </row>
    <row r="113" spans="1:30" s="10" customFormat="1" ht="345" x14ac:dyDescent="0.25">
      <c r="A113" s="44" t="s">
        <v>813</v>
      </c>
      <c r="B113" s="38">
        <v>43406</v>
      </c>
      <c r="C113" s="42" t="s">
        <v>814</v>
      </c>
      <c r="D113" s="8" t="s">
        <v>571</v>
      </c>
      <c r="E113" s="8" t="s">
        <v>35</v>
      </c>
      <c r="F113" s="36">
        <v>43399</v>
      </c>
      <c r="G113" s="36">
        <v>60197</v>
      </c>
      <c r="H113" s="9" t="s">
        <v>815</v>
      </c>
      <c r="I113" s="46" t="s">
        <v>816</v>
      </c>
      <c r="J113" s="46">
        <v>81238047130</v>
      </c>
      <c r="K113" s="9" t="s">
        <v>817</v>
      </c>
      <c r="L113" s="9" t="s">
        <v>818</v>
      </c>
      <c r="M113" s="9" t="s">
        <v>819</v>
      </c>
      <c r="N113" s="9" t="s">
        <v>820</v>
      </c>
      <c r="O113" s="51">
        <v>1274.6525999999999</v>
      </c>
      <c r="P113" s="9" t="s">
        <v>367</v>
      </c>
      <c r="Q113" s="328" t="s">
        <v>821</v>
      </c>
      <c r="R113" s="329"/>
      <c r="S113" s="9" t="s">
        <v>369</v>
      </c>
      <c r="T113" s="9" t="s">
        <v>370</v>
      </c>
      <c r="U113" s="9" t="s">
        <v>822</v>
      </c>
      <c r="V113" s="9"/>
      <c r="W113" s="9"/>
      <c r="X113" s="9"/>
      <c r="Y113" s="9"/>
      <c r="Z113" s="9"/>
      <c r="AA113" s="9"/>
      <c r="AB113" s="9"/>
      <c r="AC113" s="9"/>
      <c r="AD113" s="20" t="s">
        <v>823</v>
      </c>
    </row>
    <row r="114" spans="1:30" s="10" customFormat="1" ht="60" x14ac:dyDescent="0.25">
      <c r="A114" s="44" t="s">
        <v>824</v>
      </c>
      <c r="B114" s="38">
        <v>43413</v>
      </c>
      <c r="C114" s="42" t="s">
        <v>825</v>
      </c>
      <c r="D114" s="8" t="s">
        <v>34</v>
      </c>
      <c r="E114" s="8" t="s">
        <v>35</v>
      </c>
      <c r="F114" s="36">
        <v>43399</v>
      </c>
      <c r="G114" s="36">
        <v>50134</v>
      </c>
      <c r="H114" s="9" t="s">
        <v>826</v>
      </c>
      <c r="I114" s="46">
        <v>97530212</v>
      </c>
      <c r="J114" s="46">
        <v>23509836723</v>
      </c>
      <c r="K114" s="9" t="s">
        <v>697</v>
      </c>
      <c r="L114" s="9" t="s">
        <v>827</v>
      </c>
      <c r="M114" s="9" t="s">
        <v>828</v>
      </c>
      <c r="N114" s="9" t="s">
        <v>479</v>
      </c>
      <c r="O114" s="37">
        <v>43750</v>
      </c>
      <c r="P114" s="8" t="s">
        <v>57</v>
      </c>
      <c r="Q114" s="9" t="s">
        <v>829</v>
      </c>
      <c r="R114" s="9" t="s">
        <v>830</v>
      </c>
      <c r="S114" s="9" t="s">
        <v>420</v>
      </c>
      <c r="T114" s="9" t="s">
        <v>45</v>
      </c>
      <c r="U114" s="9" t="s">
        <v>702</v>
      </c>
      <c r="V114" s="319">
        <v>70</v>
      </c>
      <c r="W114" s="9"/>
      <c r="X114" s="9"/>
      <c r="Y114" s="9"/>
      <c r="Z114" s="9"/>
      <c r="AA114" s="9"/>
      <c r="AB114" s="9"/>
      <c r="AC114" s="9"/>
      <c r="AD114" s="20" t="s">
        <v>279</v>
      </c>
    </row>
    <row r="115" spans="1:30" s="10" customFormat="1" ht="60" x14ac:dyDescent="0.25">
      <c r="A115" s="44" t="s">
        <v>824</v>
      </c>
      <c r="B115" s="38">
        <v>43413</v>
      </c>
      <c r="C115" s="42" t="s">
        <v>825</v>
      </c>
      <c r="D115" s="8" t="s">
        <v>34</v>
      </c>
      <c r="E115" s="8" t="s">
        <v>35</v>
      </c>
      <c r="F115" s="36">
        <v>43399</v>
      </c>
      <c r="G115" s="36">
        <v>50134</v>
      </c>
      <c r="H115" s="9" t="s">
        <v>826</v>
      </c>
      <c r="I115" s="46">
        <v>97530212</v>
      </c>
      <c r="J115" s="46">
        <v>23509836723</v>
      </c>
      <c r="K115" s="9" t="s">
        <v>697</v>
      </c>
      <c r="L115" s="9" t="s">
        <v>831</v>
      </c>
      <c r="M115" s="9" t="s">
        <v>832</v>
      </c>
      <c r="N115" s="9" t="s">
        <v>479</v>
      </c>
      <c r="O115" s="37">
        <v>43750</v>
      </c>
      <c r="P115" s="8" t="s">
        <v>57</v>
      </c>
      <c r="Q115" s="9" t="s">
        <v>833</v>
      </c>
      <c r="R115" s="9" t="s">
        <v>834</v>
      </c>
      <c r="S115" s="9" t="s">
        <v>420</v>
      </c>
      <c r="T115" s="9" t="s">
        <v>45</v>
      </c>
      <c r="U115" s="9" t="s">
        <v>702</v>
      </c>
      <c r="V115" s="321"/>
      <c r="W115" s="9"/>
      <c r="X115" s="9"/>
      <c r="Y115" s="9"/>
      <c r="Z115" s="9"/>
      <c r="AA115" s="9"/>
      <c r="AB115" s="9"/>
      <c r="AC115" s="9"/>
      <c r="AD115" s="20" t="s">
        <v>279</v>
      </c>
    </row>
    <row r="116" spans="1:30" s="10" customFormat="1" ht="60" x14ac:dyDescent="0.25">
      <c r="A116" s="44" t="s">
        <v>824</v>
      </c>
      <c r="B116" s="38">
        <v>43413</v>
      </c>
      <c r="C116" s="42" t="s">
        <v>825</v>
      </c>
      <c r="D116" s="8" t="s">
        <v>34</v>
      </c>
      <c r="E116" s="8" t="s">
        <v>35</v>
      </c>
      <c r="F116" s="36">
        <v>43399</v>
      </c>
      <c r="G116" s="36">
        <v>50134</v>
      </c>
      <c r="H116" s="9" t="s">
        <v>826</v>
      </c>
      <c r="I116" s="46">
        <v>97530212</v>
      </c>
      <c r="J116" s="46">
        <v>23509836723</v>
      </c>
      <c r="K116" s="9" t="s">
        <v>697</v>
      </c>
      <c r="L116" s="9" t="s">
        <v>835</v>
      </c>
      <c r="M116" s="9" t="s">
        <v>836</v>
      </c>
      <c r="N116" s="9" t="s">
        <v>479</v>
      </c>
      <c r="O116" s="37">
        <v>13500</v>
      </c>
      <c r="P116" s="8" t="s">
        <v>57</v>
      </c>
      <c r="Q116" s="9" t="s">
        <v>837</v>
      </c>
      <c r="R116" s="9" t="s">
        <v>838</v>
      </c>
      <c r="S116" s="9" t="s">
        <v>420</v>
      </c>
      <c r="T116" s="9" t="s">
        <v>45</v>
      </c>
      <c r="U116" s="9" t="s">
        <v>702</v>
      </c>
      <c r="V116" s="320"/>
      <c r="W116" s="9"/>
      <c r="X116" s="9"/>
      <c r="Y116" s="9"/>
      <c r="Z116" s="9"/>
      <c r="AA116" s="9"/>
      <c r="AB116" s="9"/>
      <c r="AC116" s="9"/>
      <c r="AD116" s="20" t="s">
        <v>279</v>
      </c>
    </row>
    <row r="117" spans="1:30" s="10" customFormat="1" ht="60" x14ac:dyDescent="0.25">
      <c r="A117" s="44" t="s">
        <v>839</v>
      </c>
      <c r="B117" s="38">
        <v>43409</v>
      </c>
      <c r="C117" s="42" t="s">
        <v>840</v>
      </c>
      <c r="D117" s="8" t="s">
        <v>34</v>
      </c>
      <c r="E117" s="8" t="s">
        <v>35</v>
      </c>
      <c r="F117" s="36">
        <v>43402</v>
      </c>
      <c r="G117" s="36">
        <v>46539</v>
      </c>
      <c r="H117" s="9" t="s">
        <v>841</v>
      </c>
      <c r="I117" s="46">
        <v>97726184</v>
      </c>
      <c r="J117" s="46">
        <v>2887510911</v>
      </c>
      <c r="K117" s="9" t="s">
        <v>842</v>
      </c>
      <c r="L117" s="9" t="s">
        <v>843</v>
      </c>
      <c r="M117" s="9" t="s">
        <v>844</v>
      </c>
      <c r="N117" s="9" t="s">
        <v>40</v>
      </c>
      <c r="O117" s="52">
        <v>7749.03</v>
      </c>
      <c r="P117" s="8" t="s">
        <v>57</v>
      </c>
      <c r="Q117" s="9" t="s">
        <v>845</v>
      </c>
      <c r="R117" s="9" t="s">
        <v>846</v>
      </c>
      <c r="S117" s="9" t="s">
        <v>44</v>
      </c>
      <c r="T117" s="9" t="s">
        <v>45</v>
      </c>
      <c r="U117" s="9" t="s">
        <v>60</v>
      </c>
      <c r="V117" s="9">
        <v>19.372579999999999</v>
      </c>
      <c r="W117" s="9"/>
      <c r="X117" s="9"/>
      <c r="Y117" s="9"/>
      <c r="Z117" s="9"/>
      <c r="AA117" s="9"/>
      <c r="AB117" s="9"/>
      <c r="AC117" s="9"/>
      <c r="AD117" s="20" t="s">
        <v>279</v>
      </c>
    </row>
    <row r="118" spans="1:30" s="10" customFormat="1" ht="60" x14ac:dyDescent="0.25">
      <c r="A118" s="44" t="s">
        <v>839</v>
      </c>
      <c r="B118" s="38">
        <v>43409</v>
      </c>
      <c r="C118" s="42" t="s">
        <v>840</v>
      </c>
      <c r="D118" s="8" t="s">
        <v>34</v>
      </c>
      <c r="E118" s="8" t="s">
        <v>35</v>
      </c>
      <c r="F118" s="36">
        <v>43402</v>
      </c>
      <c r="G118" s="36">
        <v>46539</v>
      </c>
      <c r="H118" s="9" t="s">
        <v>841</v>
      </c>
      <c r="I118" s="46">
        <v>97726184</v>
      </c>
      <c r="J118" s="46">
        <v>2887510911</v>
      </c>
      <c r="K118" s="9" t="s">
        <v>842</v>
      </c>
      <c r="L118" s="9" t="s">
        <v>847</v>
      </c>
      <c r="M118" s="9" t="s">
        <v>848</v>
      </c>
      <c r="N118" s="9" t="s">
        <v>40</v>
      </c>
      <c r="O118" s="52">
        <v>2373.37</v>
      </c>
      <c r="P118" s="8" t="s">
        <v>57</v>
      </c>
      <c r="Q118" s="9" t="s">
        <v>849</v>
      </c>
      <c r="R118" s="9" t="s">
        <v>850</v>
      </c>
      <c r="S118" s="9" t="s">
        <v>44</v>
      </c>
      <c r="T118" s="9" t="s">
        <v>45</v>
      </c>
      <c r="U118" s="9" t="s">
        <v>60</v>
      </c>
      <c r="V118" s="9">
        <v>5.9334300000000004</v>
      </c>
      <c r="W118" s="9"/>
      <c r="X118" s="9"/>
      <c r="Y118" s="9"/>
      <c r="Z118" s="9"/>
      <c r="AA118" s="9"/>
      <c r="AB118" s="9"/>
      <c r="AC118" s="9"/>
      <c r="AD118" s="20" t="s">
        <v>279</v>
      </c>
    </row>
    <row r="119" spans="1:30" s="10" customFormat="1" ht="105" x14ac:dyDescent="0.25">
      <c r="A119" s="44" t="s">
        <v>851</v>
      </c>
      <c r="B119" s="38">
        <v>43413</v>
      </c>
      <c r="C119" s="42" t="s">
        <v>852</v>
      </c>
      <c r="D119" s="8" t="s">
        <v>34</v>
      </c>
      <c r="E119" s="8" t="s">
        <v>35</v>
      </c>
      <c r="F119" s="36">
        <v>43409</v>
      </c>
      <c r="G119" s="36">
        <v>50168</v>
      </c>
      <c r="H119" s="9" t="s">
        <v>853</v>
      </c>
      <c r="I119" s="46" t="s">
        <v>854</v>
      </c>
      <c r="J119" s="46">
        <v>80816176672</v>
      </c>
      <c r="K119" s="9" t="s">
        <v>855</v>
      </c>
      <c r="L119" s="9" t="s">
        <v>856</v>
      </c>
      <c r="M119" s="9" t="s">
        <v>857</v>
      </c>
      <c r="N119" s="9" t="s">
        <v>646</v>
      </c>
      <c r="O119" s="37">
        <v>42158</v>
      </c>
      <c r="P119" s="8" t="s">
        <v>57</v>
      </c>
      <c r="Q119" s="9" t="s">
        <v>858</v>
      </c>
      <c r="R119" s="9" t="s">
        <v>859</v>
      </c>
      <c r="S119" s="8" t="s">
        <v>486</v>
      </c>
      <c r="T119" s="9" t="s">
        <v>45</v>
      </c>
      <c r="U119" s="9" t="s">
        <v>860</v>
      </c>
      <c r="V119" s="9" t="s">
        <v>861</v>
      </c>
      <c r="W119" s="9"/>
      <c r="X119" s="9"/>
      <c r="Y119" s="9"/>
      <c r="Z119" s="9"/>
      <c r="AA119" s="9"/>
      <c r="AB119" s="9"/>
      <c r="AC119" s="9"/>
      <c r="AD119" s="20" t="s">
        <v>862</v>
      </c>
    </row>
    <row r="120" spans="1:30" s="10" customFormat="1" ht="30" x14ac:dyDescent="0.25">
      <c r="A120" s="471" t="s">
        <v>863</v>
      </c>
      <c r="B120" s="346">
        <v>43411</v>
      </c>
      <c r="C120" s="334" t="s">
        <v>806</v>
      </c>
      <c r="D120" s="315" t="s">
        <v>106</v>
      </c>
      <c r="E120" s="315" t="s">
        <v>35</v>
      </c>
      <c r="F120" s="432">
        <v>43409</v>
      </c>
      <c r="G120" s="432">
        <v>46941</v>
      </c>
      <c r="H120" s="319" t="s">
        <v>864</v>
      </c>
      <c r="I120" s="388" t="s">
        <v>865</v>
      </c>
      <c r="J120" s="388">
        <v>19920190388</v>
      </c>
      <c r="K120" s="319" t="s">
        <v>866</v>
      </c>
      <c r="L120" s="319" t="s">
        <v>867</v>
      </c>
      <c r="M120" s="319" t="s">
        <v>868</v>
      </c>
      <c r="N120" s="319" t="s">
        <v>770</v>
      </c>
      <c r="O120" s="426">
        <v>1196.0626999999999</v>
      </c>
      <c r="P120" s="319" t="s">
        <v>367</v>
      </c>
      <c r="Q120" s="322" t="s">
        <v>869</v>
      </c>
      <c r="R120" s="323"/>
      <c r="S120" s="319" t="s">
        <v>369</v>
      </c>
      <c r="T120" s="319" t="s">
        <v>370</v>
      </c>
      <c r="U120" s="319" t="s">
        <v>870</v>
      </c>
      <c r="V120" s="319"/>
      <c r="W120" s="9" t="s">
        <v>871</v>
      </c>
      <c r="X120" s="9" t="s">
        <v>872</v>
      </c>
      <c r="Y120" s="9" t="s">
        <v>873</v>
      </c>
      <c r="Z120" s="36">
        <v>43819</v>
      </c>
      <c r="AA120" s="9"/>
      <c r="AB120" s="9"/>
      <c r="AC120" s="9"/>
      <c r="AD120" s="20"/>
    </row>
    <row r="121" spans="1:30" s="10" customFormat="1" ht="30" x14ac:dyDescent="0.25">
      <c r="A121" s="472"/>
      <c r="B121" s="394"/>
      <c r="C121" s="376"/>
      <c r="D121" s="372"/>
      <c r="E121" s="372"/>
      <c r="F121" s="459"/>
      <c r="G121" s="459"/>
      <c r="H121" s="321"/>
      <c r="I121" s="389"/>
      <c r="J121" s="389"/>
      <c r="K121" s="321"/>
      <c r="L121" s="321"/>
      <c r="M121" s="321"/>
      <c r="N121" s="321"/>
      <c r="O121" s="427"/>
      <c r="P121" s="321"/>
      <c r="Q121" s="324"/>
      <c r="R121" s="325"/>
      <c r="S121" s="321"/>
      <c r="T121" s="321"/>
      <c r="U121" s="321"/>
      <c r="V121" s="321"/>
      <c r="W121" s="9" t="s">
        <v>871</v>
      </c>
      <c r="X121" s="9" t="s">
        <v>874</v>
      </c>
      <c r="Y121" s="9" t="s">
        <v>452</v>
      </c>
      <c r="Z121" s="36">
        <v>43959</v>
      </c>
      <c r="AA121" s="9"/>
      <c r="AB121" s="9"/>
      <c r="AC121" s="9"/>
      <c r="AD121" s="20"/>
    </row>
    <row r="122" spans="1:30" s="10" customFormat="1" ht="75" x14ac:dyDescent="0.25">
      <c r="A122" s="472"/>
      <c r="B122" s="394"/>
      <c r="C122" s="376"/>
      <c r="D122" s="372"/>
      <c r="E122" s="372"/>
      <c r="F122" s="459"/>
      <c r="G122" s="459"/>
      <c r="H122" s="321"/>
      <c r="I122" s="389"/>
      <c r="J122" s="389"/>
      <c r="K122" s="321"/>
      <c r="L122" s="321"/>
      <c r="M122" s="321"/>
      <c r="N122" s="321"/>
      <c r="O122" s="427"/>
      <c r="P122" s="321"/>
      <c r="Q122" s="324"/>
      <c r="R122" s="325"/>
      <c r="S122" s="321"/>
      <c r="T122" s="321"/>
      <c r="U122" s="321"/>
      <c r="V122" s="321"/>
      <c r="W122" s="9" t="s">
        <v>875</v>
      </c>
      <c r="X122" s="9" t="s">
        <v>876</v>
      </c>
      <c r="Y122" s="9" t="s">
        <v>246</v>
      </c>
      <c r="Z122" s="36">
        <v>44550</v>
      </c>
      <c r="AA122" s="9"/>
      <c r="AB122" s="9"/>
      <c r="AC122" s="9"/>
      <c r="AD122" s="20"/>
    </row>
    <row r="123" spans="1:30" s="10" customFormat="1" ht="30" x14ac:dyDescent="0.25">
      <c r="A123" s="472"/>
      <c r="B123" s="394"/>
      <c r="C123" s="376"/>
      <c r="D123" s="372"/>
      <c r="E123" s="372"/>
      <c r="F123" s="459"/>
      <c r="G123" s="459"/>
      <c r="H123" s="321"/>
      <c r="I123" s="389"/>
      <c r="J123" s="389"/>
      <c r="K123" s="321"/>
      <c r="L123" s="321"/>
      <c r="M123" s="321"/>
      <c r="N123" s="321"/>
      <c r="O123" s="427"/>
      <c r="P123" s="321"/>
      <c r="Q123" s="324"/>
      <c r="R123" s="325"/>
      <c r="S123" s="321"/>
      <c r="T123" s="321"/>
      <c r="U123" s="321"/>
      <c r="V123" s="321"/>
      <c r="W123" s="9" t="s">
        <v>877</v>
      </c>
      <c r="X123" s="9" t="s">
        <v>878</v>
      </c>
      <c r="Y123" s="9" t="s">
        <v>879</v>
      </c>
      <c r="Z123" s="36">
        <v>44707</v>
      </c>
      <c r="AA123" s="9"/>
      <c r="AB123" s="9"/>
      <c r="AC123" s="9"/>
      <c r="AD123" s="20"/>
    </row>
    <row r="124" spans="1:30" s="10" customFormat="1" ht="120" x14ac:dyDescent="0.25">
      <c r="A124" s="473"/>
      <c r="B124" s="347"/>
      <c r="C124" s="335"/>
      <c r="D124" s="316"/>
      <c r="E124" s="316"/>
      <c r="F124" s="433"/>
      <c r="G124" s="433"/>
      <c r="H124" s="320"/>
      <c r="I124" s="390"/>
      <c r="J124" s="390"/>
      <c r="K124" s="320"/>
      <c r="L124" s="320"/>
      <c r="M124" s="320"/>
      <c r="N124" s="320"/>
      <c r="O124" s="428"/>
      <c r="P124" s="320"/>
      <c r="Q124" s="326"/>
      <c r="R124" s="327"/>
      <c r="S124" s="320"/>
      <c r="T124" s="320"/>
      <c r="U124" s="320"/>
      <c r="V124" s="320"/>
      <c r="W124" s="9" t="s">
        <v>880</v>
      </c>
      <c r="X124" s="9" t="s">
        <v>881</v>
      </c>
      <c r="Y124" s="9" t="s">
        <v>423</v>
      </c>
      <c r="Z124" s="7">
        <v>45310</v>
      </c>
      <c r="AA124" s="9"/>
      <c r="AB124" s="9"/>
      <c r="AC124" s="9"/>
      <c r="AD124" s="20"/>
    </row>
    <row r="125" spans="1:30" s="10" customFormat="1" ht="60" x14ac:dyDescent="0.25">
      <c r="A125" s="44" t="s">
        <v>882</v>
      </c>
      <c r="B125" s="38">
        <v>43417</v>
      </c>
      <c r="C125" s="42" t="s">
        <v>883</v>
      </c>
      <c r="D125" s="8" t="s">
        <v>106</v>
      </c>
      <c r="E125" s="8" t="s">
        <v>35</v>
      </c>
      <c r="F125" s="36">
        <v>43410</v>
      </c>
      <c r="G125" s="36">
        <v>48397</v>
      </c>
      <c r="H125" s="9" t="s">
        <v>884</v>
      </c>
      <c r="I125" s="46" t="s">
        <v>885</v>
      </c>
      <c r="J125" s="46" t="s">
        <v>886</v>
      </c>
      <c r="K125" s="9" t="s">
        <v>887</v>
      </c>
      <c r="L125" s="9" t="s">
        <v>888</v>
      </c>
      <c r="M125" s="9" t="s">
        <v>889</v>
      </c>
      <c r="N125" s="9" t="s">
        <v>479</v>
      </c>
      <c r="O125" s="37">
        <v>8000</v>
      </c>
      <c r="P125" s="8" t="s">
        <v>57</v>
      </c>
      <c r="Q125" s="9" t="s">
        <v>890</v>
      </c>
      <c r="R125" s="9" t="s">
        <v>891</v>
      </c>
      <c r="S125" s="9" t="s">
        <v>44</v>
      </c>
      <c r="T125" s="9" t="s">
        <v>45</v>
      </c>
      <c r="U125" s="9" t="s">
        <v>60</v>
      </c>
      <c r="V125" s="9" t="s">
        <v>892</v>
      </c>
      <c r="W125" s="9"/>
      <c r="X125" s="9"/>
      <c r="Y125" s="9"/>
      <c r="Z125" s="9"/>
      <c r="AA125" s="9"/>
      <c r="AB125" s="9"/>
      <c r="AC125" s="9"/>
      <c r="AD125" s="20"/>
    </row>
    <row r="126" spans="1:30" s="10" customFormat="1" ht="60" x14ac:dyDescent="0.25">
      <c r="A126" s="44" t="s">
        <v>893</v>
      </c>
      <c r="B126" s="38">
        <v>43417</v>
      </c>
      <c r="C126" s="42" t="s">
        <v>894</v>
      </c>
      <c r="D126" s="8" t="s">
        <v>106</v>
      </c>
      <c r="E126" s="8" t="s">
        <v>35</v>
      </c>
      <c r="F126" s="36">
        <v>43410</v>
      </c>
      <c r="G126" s="36">
        <v>48397</v>
      </c>
      <c r="H126" s="9" t="s">
        <v>884</v>
      </c>
      <c r="I126" s="46" t="s">
        <v>885</v>
      </c>
      <c r="J126" s="46" t="s">
        <v>886</v>
      </c>
      <c r="K126" s="9" t="s">
        <v>887</v>
      </c>
      <c r="L126" s="9" t="s">
        <v>895</v>
      </c>
      <c r="M126" s="9" t="s">
        <v>896</v>
      </c>
      <c r="N126" s="9" t="s">
        <v>479</v>
      </c>
      <c r="O126" s="37">
        <v>12000</v>
      </c>
      <c r="P126" s="8" t="s">
        <v>57</v>
      </c>
      <c r="Q126" s="9" t="s">
        <v>897</v>
      </c>
      <c r="R126" s="9" t="s">
        <v>898</v>
      </c>
      <c r="S126" s="9" t="s">
        <v>44</v>
      </c>
      <c r="T126" s="9" t="s">
        <v>45</v>
      </c>
      <c r="U126" s="9" t="s">
        <v>60</v>
      </c>
      <c r="V126" s="9" t="s">
        <v>892</v>
      </c>
      <c r="W126" s="9"/>
      <c r="X126" s="9"/>
      <c r="Y126" s="9"/>
      <c r="Z126" s="9"/>
      <c r="AA126" s="9"/>
      <c r="AB126" s="9"/>
      <c r="AC126" s="9"/>
      <c r="AD126" s="20"/>
    </row>
    <row r="127" spans="1:30" s="10" customFormat="1" ht="60" x14ac:dyDescent="0.25">
      <c r="A127" s="44" t="s">
        <v>899</v>
      </c>
      <c r="B127" s="38">
        <v>43416</v>
      </c>
      <c r="C127" s="42" t="s">
        <v>900</v>
      </c>
      <c r="D127" s="8" t="s">
        <v>34</v>
      </c>
      <c r="E127" s="8" t="s">
        <v>35</v>
      </c>
      <c r="F127" s="36">
        <v>43411</v>
      </c>
      <c r="G127" s="36">
        <v>47698</v>
      </c>
      <c r="H127" s="9" t="s">
        <v>901</v>
      </c>
      <c r="I127" s="46">
        <v>90665457</v>
      </c>
      <c r="J127" s="46" t="s">
        <v>902</v>
      </c>
      <c r="K127" s="9" t="s">
        <v>903</v>
      </c>
      <c r="L127" s="9" t="s">
        <v>904</v>
      </c>
      <c r="M127" s="9" t="s">
        <v>905</v>
      </c>
      <c r="N127" s="9" t="s">
        <v>40</v>
      </c>
      <c r="O127" s="47">
        <v>952.5</v>
      </c>
      <c r="P127" s="8" t="s">
        <v>57</v>
      </c>
      <c r="Q127" s="9" t="s">
        <v>906</v>
      </c>
      <c r="R127" s="9" t="s">
        <v>907</v>
      </c>
      <c r="S127" s="9" t="s">
        <v>44</v>
      </c>
      <c r="T127" s="9" t="s">
        <v>45</v>
      </c>
      <c r="U127" s="9" t="s">
        <v>60</v>
      </c>
      <c r="V127" s="9">
        <f>O127*1/1000</f>
        <v>0.95250000000000001</v>
      </c>
      <c r="W127" s="9"/>
      <c r="X127" s="9"/>
      <c r="Y127" s="9"/>
      <c r="Z127" s="9"/>
      <c r="AA127" s="9"/>
      <c r="AB127" s="9"/>
      <c r="AC127" s="9"/>
      <c r="AD127" s="20"/>
    </row>
    <row r="128" spans="1:30" s="10" customFormat="1" ht="75" x14ac:dyDescent="0.25">
      <c r="A128" s="105" t="s">
        <v>908</v>
      </c>
      <c r="B128" s="106">
        <v>43416</v>
      </c>
      <c r="C128" s="93" t="s">
        <v>909</v>
      </c>
      <c r="D128" s="92" t="s">
        <v>34</v>
      </c>
      <c r="E128" s="92" t="s">
        <v>35</v>
      </c>
      <c r="F128" s="106">
        <v>43411</v>
      </c>
      <c r="G128" s="106">
        <v>44926</v>
      </c>
      <c r="H128" s="93" t="s">
        <v>901</v>
      </c>
      <c r="I128" s="186">
        <v>90665457</v>
      </c>
      <c r="J128" s="186" t="s">
        <v>902</v>
      </c>
      <c r="K128" s="93" t="s">
        <v>903</v>
      </c>
      <c r="L128" s="93" t="s">
        <v>910</v>
      </c>
      <c r="M128" s="93" t="s">
        <v>911</v>
      </c>
      <c r="N128" s="93" t="s">
        <v>40</v>
      </c>
      <c r="O128" s="115">
        <v>1536</v>
      </c>
      <c r="P128" s="92" t="s">
        <v>41</v>
      </c>
      <c r="Q128" s="93" t="s">
        <v>912</v>
      </c>
      <c r="R128" s="93" t="s">
        <v>913</v>
      </c>
      <c r="S128" s="93" t="s">
        <v>44</v>
      </c>
      <c r="T128" s="93" t="s">
        <v>45</v>
      </c>
      <c r="U128" s="93" t="s">
        <v>46</v>
      </c>
      <c r="V128" s="93">
        <f t="shared" ref="V128:V133" si="0">O128*2.5/1000</f>
        <v>3.84</v>
      </c>
      <c r="W128" s="9"/>
      <c r="X128" s="9"/>
      <c r="Y128" s="9"/>
      <c r="Z128" s="9"/>
      <c r="AA128" s="8" t="s">
        <v>914</v>
      </c>
      <c r="AB128" s="8" t="s">
        <v>135</v>
      </c>
      <c r="AC128" s="7">
        <v>44929</v>
      </c>
      <c r="AD128" s="39" t="s">
        <v>49</v>
      </c>
    </row>
    <row r="129" spans="1:30" s="10" customFormat="1" ht="105" x14ac:dyDescent="0.25">
      <c r="A129" s="105" t="s">
        <v>915</v>
      </c>
      <c r="B129" s="106">
        <v>43416</v>
      </c>
      <c r="C129" s="93" t="s">
        <v>916</v>
      </c>
      <c r="D129" s="92" t="s">
        <v>34</v>
      </c>
      <c r="E129" s="92" t="s">
        <v>35</v>
      </c>
      <c r="F129" s="106">
        <v>43412</v>
      </c>
      <c r="G129" s="106">
        <v>44926</v>
      </c>
      <c r="H129" s="93" t="s">
        <v>901</v>
      </c>
      <c r="I129" s="186">
        <v>90665457</v>
      </c>
      <c r="J129" s="186" t="s">
        <v>902</v>
      </c>
      <c r="K129" s="93" t="s">
        <v>903</v>
      </c>
      <c r="L129" s="93" t="s">
        <v>917</v>
      </c>
      <c r="M129" s="93" t="s">
        <v>918</v>
      </c>
      <c r="N129" s="93" t="s">
        <v>40</v>
      </c>
      <c r="O129" s="115">
        <v>560</v>
      </c>
      <c r="P129" s="92" t="s">
        <v>41</v>
      </c>
      <c r="Q129" s="93" t="s">
        <v>919</v>
      </c>
      <c r="R129" s="93" t="s">
        <v>920</v>
      </c>
      <c r="S129" s="93" t="s">
        <v>44</v>
      </c>
      <c r="T129" s="93" t="s">
        <v>45</v>
      </c>
      <c r="U129" s="93" t="s">
        <v>46</v>
      </c>
      <c r="V129" s="93">
        <f t="shared" si="0"/>
        <v>1.4</v>
      </c>
      <c r="W129" s="9"/>
      <c r="X129" s="9"/>
      <c r="Y129" s="9"/>
      <c r="Z129" s="9"/>
      <c r="AA129" s="8" t="s">
        <v>921</v>
      </c>
      <c r="AB129" s="8" t="s">
        <v>135</v>
      </c>
      <c r="AC129" s="7">
        <v>44929</v>
      </c>
      <c r="AD129" s="39" t="s">
        <v>49</v>
      </c>
    </row>
    <row r="130" spans="1:30" s="10" customFormat="1" ht="60" x14ac:dyDescent="0.25">
      <c r="A130" s="105" t="s">
        <v>915</v>
      </c>
      <c r="B130" s="106">
        <v>43416</v>
      </c>
      <c r="C130" s="93" t="s">
        <v>916</v>
      </c>
      <c r="D130" s="92" t="s">
        <v>34</v>
      </c>
      <c r="E130" s="92" t="s">
        <v>35</v>
      </c>
      <c r="F130" s="106">
        <v>43412</v>
      </c>
      <c r="G130" s="106">
        <v>44926</v>
      </c>
      <c r="H130" s="93" t="s">
        <v>901</v>
      </c>
      <c r="I130" s="186">
        <v>90665457</v>
      </c>
      <c r="J130" s="186" t="s">
        <v>902</v>
      </c>
      <c r="K130" s="93" t="s">
        <v>903</v>
      </c>
      <c r="L130" s="93" t="s">
        <v>922</v>
      </c>
      <c r="M130" s="93" t="s">
        <v>923</v>
      </c>
      <c r="N130" s="93" t="s">
        <v>40</v>
      </c>
      <c r="O130" s="115">
        <v>2469</v>
      </c>
      <c r="P130" s="92" t="s">
        <v>41</v>
      </c>
      <c r="Q130" s="93" t="s">
        <v>924</v>
      </c>
      <c r="R130" s="93" t="s">
        <v>925</v>
      </c>
      <c r="S130" s="93" t="s">
        <v>44</v>
      </c>
      <c r="T130" s="93" t="s">
        <v>45</v>
      </c>
      <c r="U130" s="93" t="s">
        <v>46</v>
      </c>
      <c r="V130" s="93">
        <f t="shared" si="0"/>
        <v>6.1725000000000003</v>
      </c>
      <c r="W130" s="9"/>
      <c r="X130" s="9"/>
      <c r="Y130" s="9"/>
      <c r="Z130" s="9"/>
      <c r="AA130" s="8" t="s">
        <v>921</v>
      </c>
      <c r="AB130" s="8" t="s">
        <v>135</v>
      </c>
      <c r="AC130" s="7">
        <v>44929</v>
      </c>
      <c r="AD130" s="39" t="s">
        <v>49</v>
      </c>
    </row>
    <row r="131" spans="1:30" s="10" customFormat="1" ht="60" x14ac:dyDescent="0.25">
      <c r="A131" s="105" t="s">
        <v>926</v>
      </c>
      <c r="B131" s="106">
        <v>43416</v>
      </c>
      <c r="C131" s="93" t="s">
        <v>927</v>
      </c>
      <c r="D131" s="92" t="s">
        <v>34</v>
      </c>
      <c r="E131" s="92" t="s">
        <v>35</v>
      </c>
      <c r="F131" s="106">
        <v>43412</v>
      </c>
      <c r="G131" s="106">
        <v>44639</v>
      </c>
      <c r="H131" s="93" t="s">
        <v>901</v>
      </c>
      <c r="I131" s="186">
        <v>90665457</v>
      </c>
      <c r="J131" s="186" t="s">
        <v>902</v>
      </c>
      <c r="K131" s="93" t="s">
        <v>903</v>
      </c>
      <c r="L131" s="93" t="s">
        <v>928</v>
      </c>
      <c r="M131" s="93" t="s">
        <v>929</v>
      </c>
      <c r="N131" s="93" t="s">
        <v>40</v>
      </c>
      <c r="O131" s="115">
        <v>19505</v>
      </c>
      <c r="P131" s="92" t="s">
        <v>41</v>
      </c>
      <c r="Q131" s="93" t="s">
        <v>930</v>
      </c>
      <c r="R131" s="93" t="s">
        <v>931</v>
      </c>
      <c r="S131" s="93" t="s">
        <v>44</v>
      </c>
      <c r="T131" s="93" t="s">
        <v>45</v>
      </c>
      <c r="U131" s="93" t="s">
        <v>46</v>
      </c>
      <c r="V131" s="93">
        <f t="shared" si="0"/>
        <v>48.762500000000003</v>
      </c>
      <c r="W131" s="9"/>
      <c r="X131" s="9"/>
      <c r="Y131" s="9"/>
      <c r="Z131" s="9"/>
      <c r="AA131" s="8" t="s">
        <v>932</v>
      </c>
      <c r="AB131" s="8" t="s">
        <v>103</v>
      </c>
      <c r="AC131" s="7">
        <v>44648</v>
      </c>
      <c r="AD131" s="39" t="s">
        <v>49</v>
      </c>
    </row>
    <row r="132" spans="1:30" s="10" customFormat="1" ht="60" x14ac:dyDescent="0.25">
      <c r="A132" s="105" t="s">
        <v>933</v>
      </c>
      <c r="B132" s="106">
        <v>43416</v>
      </c>
      <c r="C132" s="93" t="s">
        <v>934</v>
      </c>
      <c r="D132" s="92" t="s">
        <v>106</v>
      </c>
      <c r="E132" s="92" t="s">
        <v>35</v>
      </c>
      <c r="F132" s="106">
        <v>43412</v>
      </c>
      <c r="G132" s="106">
        <v>44639</v>
      </c>
      <c r="H132" s="93" t="s">
        <v>935</v>
      </c>
      <c r="I132" s="186">
        <v>92204341</v>
      </c>
      <c r="J132" s="186">
        <v>90665164086</v>
      </c>
      <c r="K132" s="93" t="s">
        <v>936</v>
      </c>
      <c r="L132" s="93" t="s">
        <v>937</v>
      </c>
      <c r="M132" s="93" t="s">
        <v>938</v>
      </c>
      <c r="N132" s="93" t="s">
        <v>40</v>
      </c>
      <c r="O132" s="115">
        <v>3902</v>
      </c>
      <c r="P132" s="92" t="s">
        <v>41</v>
      </c>
      <c r="Q132" s="93" t="s">
        <v>939</v>
      </c>
      <c r="R132" s="93" t="s">
        <v>940</v>
      </c>
      <c r="S132" s="93" t="s">
        <v>44</v>
      </c>
      <c r="T132" s="93" t="s">
        <v>45</v>
      </c>
      <c r="U132" s="93" t="s">
        <v>46</v>
      </c>
      <c r="V132" s="93">
        <f t="shared" si="0"/>
        <v>9.7550000000000008</v>
      </c>
      <c r="W132" s="93" t="s">
        <v>941</v>
      </c>
      <c r="X132" s="93" t="s">
        <v>942</v>
      </c>
      <c r="Y132" s="93" t="s">
        <v>200</v>
      </c>
      <c r="Z132" s="106">
        <v>43516</v>
      </c>
      <c r="AA132" s="8" t="s">
        <v>943</v>
      </c>
      <c r="AB132" s="8" t="s">
        <v>944</v>
      </c>
      <c r="AC132" s="7">
        <v>44648</v>
      </c>
      <c r="AD132" s="39" t="s">
        <v>49</v>
      </c>
    </row>
    <row r="133" spans="1:30" s="10" customFormat="1" ht="60" x14ac:dyDescent="0.25">
      <c r="A133" s="105" t="s">
        <v>933</v>
      </c>
      <c r="B133" s="106">
        <v>43416</v>
      </c>
      <c r="C133" s="93" t="s">
        <v>934</v>
      </c>
      <c r="D133" s="92" t="s">
        <v>106</v>
      </c>
      <c r="E133" s="92" t="s">
        <v>35</v>
      </c>
      <c r="F133" s="106">
        <v>43412</v>
      </c>
      <c r="G133" s="106">
        <v>44639</v>
      </c>
      <c r="H133" s="93" t="s">
        <v>935</v>
      </c>
      <c r="I133" s="186">
        <v>92204341</v>
      </c>
      <c r="J133" s="186">
        <v>90665164086</v>
      </c>
      <c r="K133" s="93" t="s">
        <v>936</v>
      </c>
      <c r="L133" s="93" t="s">
        <v>945</v>
      </c>
      <c r="M133" s="93" t="s">
        <v>946</v>
      </c>
      <c r="N133" s="93" t="s">
        <v>40</v>
      </c>
      <c r="O133" s="115">
        <v>405</v>
      </c>
      <c r="P133" s="92" t="s">
        <v>41</v>
      </c>
      <c r="Q133" s="93" t="s">
        <v>947</v>
      </c>
      <c r="R133" s="93" t="s">
        <v>948</v>
      </c>
      <c r="S133" s="93" t="s">
        <v>44</v>
      </c>
      <c r="T133" s="93" t="s">
        <v>45</v>
      </c>
      <c r="U133" s="93" t="s">
        <v>46</v>
      </c>
      <c r="V133" s="93">
        <f t="shared" si="0"/>
        <v>1.0125</v>
      </c>
      <c r="W133" s="93" t="s">
        <v>941</v>
      </c>
      <c r="X133" s="93" t="s">
        <v>942</v>
      </c>
      <c r="Y133" s="93" t="s">
        <v>200</v>
      </c>
      <c r="Z133" s="106">
        <v>43516</v>
      </c>
      <c r="AA133" s="8" t="s">
        <v>943</v>
      </c>
      <c r="AB133" s="8" t="s">
        <v>944</v>
      </c>
      <c r="AC133" s="7">
        <v>44648</v>
      </c>
      <c r="AD133" s="39" t="s">
        <v>49</v>
      </c>
    </row>
    <row r="134" spans="1:30" s="10" customFormat="1" ht="105" x14ac:dyDescent="0.25">
      <c r="A134" s="44" t="s">
        <v>949</v>
      </c>
      <c r="B134" s="38">
        <v>43417</v>
      </c>
      <c r="C134" s="42" t="s">
        <v>950</v>
      </c>
      <c r="D134" s="8" t="s">
        <v>106</v>
      </c>
      <c r="E134" s="8" t="s">
        <v>35</v>
      </c>
      <c r="F134" s="36">
        <v>43413</v>
      </c>
      <c r="G134" s="36">
        <v>47217</v>
      </c>
      <c r="H134" s="9" t="s">
        <v>951</v>
      </c>
      <c r="I134" s="46">
        <v>90642732</v>
      </c>
      <c r="J134" s="46">
        <v>63506740857</v>
      </c>
      <c r="K134" s="9" t="s">
        <v>952</v>
      </c>
      <c r="L134" s="9" t="s">
        <v>953</v>
      </c>
      <c r="M134" s="9" t="s">
        <v>954</v>
      </c>
      <c r="N134" s="9" t="s">
        <v>479</v>
      </c>
      <c r="O134" s="37">
        <v>4000</v>
      </c>
      <c r="P134" s="8" t="s">
        <v>57</v>
      </c>
      <c r="Q134" s="9" t="s">
        <v>955</v>
      </c>
      <c r="R134" s="9" t="s">
        <v>956</v>
      </c>
      <c r="S134" s="9" t="s">
        <v>44</v>
      </c>
      <c r="T134" s="9" t="s">
        <v>45</v>
      </c>
      <c r="U134" s="9" t="s">
        <v>957</v>
      </c>
      <c r="V134" s="9">
        <v>20</v>
      </c>
      <c r="W134" s="9"/>
      <c r="X134" s="9"/>
      <c r="Y134" s="9"/>
      <c r="Z134" s="9"/>
      <c r="AA134" s="9"/>
      <c r="AB134" s="9"/>
      <c r="AC134" s="9"/>
      <c r="AD134" s="20" t="s">
        <v>279</v>
      </c>
    </row>
    <row r="135" spans="1:30" s="10" customFormat="1" ht="105" x14ac:dyDescent="0.25">
      <c r="A135" s="44" t="s">
        <v>949</v>
      </c>
      <c r="B135" s="38">
        <v>43417</v>
      </c>
      <c r="C135" s="42" t="s">
        <v>950</v>
      </c>
      <c r="D135" s="8" t="s">
        <v>106</v>
      </c>
      <c r="E135" s="8" t="s">
        <v>35</v>
      </c>
      <c r="F135" s="36">
        <v>43413</v>
      </c>
      <c r="G135" s="36">
        <v>47217</v>
      </c>
      <c r="H135" s="9" t="s">
        <v>951</v>
      </c>
      <c r="I135" s="46">
        <v>90642732</v>
      </c>
      <c r="J135" s="46">
        <v>63506740857</v>
      </c>
      <c r="K135" s="9" t="s">
        <v>952</v>
      </c>
      <c r="L135" s="9" t="s">
        <v>958</v>
      </c>
      <c r="M135" s="9" t="s">
        <v>959</v>
      </c>
      <c r="N135" s="9" t="s">
        <v>479</v>
      </c>
      <c r="O135" s="37">
        <v>1000</v>
      </c>
      <c r="P135" s="8" t="s">
        <v>57</v>
      </c>
      <c r="Q135" s="9" t="s">
        <v>960</v>
      </c>
      <c r="R135" s="9" t="s">
        <v>961</v>
      </c>
      <c r="S135" s="9" t="s">
        <v>44</v>
      </c>
      <c r="T135" s="9" t="s">
        <v>45</v>
      </c>
      <c r="U135" s="9" t="s">
        <v>957</v>
      </c>
      <c r="V135" s="9">
        <v>10</v>
      </c>
      <c r="W135" s="9"/>
      <c r="X135" s="9"/>
      <c r="Y135" s="9"/>
      <c r="Z135" s="9"/>
      <c r="AA135" s="9"/>
      <c r="AB135" s="9"/>
      <c r="AC135" s="9"/>
      <c r="AD135" s="20" t="s">
        <v>279</v>
      </c>
    </row>
    <row r="136" spans="1:30" s="10" customFormat="1" ht="60" x14ac:dyDescent="0.25">
      <c r="A136" s="44" t="s">
        <v>962</v>
      </c>
      <c r="B136" s="38">
        <v>43417</v>
      </c>
      <c r="C136" s="42" t="s">
        <v>963</v>
      </c>
      <c r="D136" s="8" t="s">
        <v>964</v>
      </c>
      <c r="E136" s="8" t="s">
        <v>35</v>
      </c>
      <c r="F136" s="36">
        <v>43413</v>
      </c>
      <c r="G136" s="36">
        <v>46874</v>
      </c>
      <c r="H136" s="9" t="s">
        <v>965</v>
      </c>
      <c r="I136" s="46">
        <v>90946880</v>
      </c>
      <c r="J136" s="46">
        <v>94448110876</v>
      </c>
      <c r="K136" s="9" t="s">
        <v>966</v>
      </c>
      <c r="L136" s="9" t="s">
        <v>967</v>
      </c>
      <c r="M136" s="9" t="s">
        <v>968</v>
      </c>
      <c r="N136" s="9" t="s">
        <v>195</v>
      </c>
      <c r="O136" s="37">
        <v>4988</v>
      </c>
      <c r="P136" s="8" t="s">
        <v>57</v>
      </c>
      <c r="Q136" s="9" t="s">
        <v>969</v>
      </c>
      <c r="R136" s="9" t="s">
        <v>970</v>
      </c>
      <c r="S136" s="9" t="s">
        <v>44</v>
      </c>
      <c r="T136" s="9" t="s">
        <v>45</v>
      </c>
      <c r="U136" s="9" t="s">
        <v>685</v>
      </c>
      <c r="V136" s="9">
        <v>50</v>
      </c>
      <c r="W136" s="9"/>
      <c r="X136" s="9"/>
      <c r="Y136" s="9"/>
      <c r="Z136" s="9"/>
      <c r="AA136" s="9"/>
      <c r="AB136" s="9"/>
      <c r="AC136" s="9"/>
      <c r="AD136" s="20"/>
    </row>
    <row r="137" spans="1:30" s="10" customFormat="1" ht="60" x14ac:dyDescent="0.25">
      <c r="A137" s="44" t="s">
        <v>971</v>
      </c>
      <c r="B137" s="38">
        <v>43420</v>
      </c>
      <c r="C137" s="42" t="s">
        <v>972</v>
      </c>
      <c r="D137" s="8" t="s">
        <v>34</v>
      </c>
      <c r="E137" s="8" t="s">
        <v>35</v>
      </c>
      <c r="F137" s="36">
        <v>43416</v>
      </c>
      <c r="G137" s="36">
        <v>47217</v>
      </c>
      <c r="H137" s="9" t="s">
        <v>973</v>
      </c>
      <c r="I137" s="46">
        <v>92233252</v>
      </c>
      <c r="J137" s="46">
        <v>14225164044</v>
      </c>
      <c r="K137" s="9" t="s">
        <v>974</v>
      </c>
      <c r="L137" s="9" t="s">
        <v>953</v>
      </c>
      <c r="M137" s="9" t="s">
        <v>975</v>
      </c>
      <c r="N137" s="9" t="s">
        <v>479</v>
      </c>
      <c r="O137" s="37">
        <v>20000</v>
      </c>
      <c r="P137" s="8" t="s">
        <v>57</v>
      </c>
      <c r="Q137" s="9" t="s">
        <v>976</v>
      </c>
      <c r="R137" s="9" t="s">
        <v>977</v>
      </c>
      <c r="S137" s="9" t="s">
        <v>44</v>
      </c>
      <c r="T137" s="9" t="s">
        <v>45</v>
      </c>
      <c r="U137" s="9" t="s">
        <v>60</v>
      </c>
      <c r="V137" s="9">
        <v>350</v>
      </c>
      <c r="W137" s="9"/>
      <c r="X137" s="9"/>
      <c r="Y137" s="9"/>
      <c r="Z137" s="9"/>
      <c r="AA137" s="9"/>
      <c r="AB137" s="9"/>
      <c r="AC137" s="9"/>
      <c r="AD137" s="20"/>
    </row>
    <row r="138" spans="1:30" s="10" customFormat="1" ht="60" x14ac:dyDescent="0.25">
      <c r="A138" s="44" t="s">
        <v>978</v>
      </c>
      <c r="B138" s="38">
        <v>43420</v>
      </c>
      <c r="C138" s="42" t="s">
        <v>979</v>
      </c>
      <c r="D138" s="8" t="s">
        <v>34</v>
      </c>
      <c r="E138" s="8" t="s">
        <v>35</v>
      </c>
      <c r="F138" s="36">
        <v>43416</v>
      </c>
      <c r="G138" s="36">
        <v>47217</v>
      </c>
      <c r="H138" s="9" t="s">
        <v>973</v>
      </c>
      <c r="I138" s="46">
        <v>92233252</v>
      </c>
      <c r="J138" s="46">
        <v>14225164044</v>
      </c>
      <c r="K138" s="9" t="s">
        <v>974</v>
      </c>
      <c r="L138" s="9" t="s">
        <v>958</v>
      </c>
      <c r="M138" s="9" t="s">
        <v>980</v>
      </c>
      <c r="N138" s="9" t="s">
        <v>479</v>
      </c>
      <c r="O138" s="37">
        <v>2000</v>
      </c>
      <c r="P138" s="8" t="s">
        <v>57</v>
      </c>
      <c r="Q138" s="9" t="s">
        <v>981</v>
      </c>
      <c r="R138" s="9" t="s">
        <v>982</v>
      </c>
      <c r="S138" s="9" t="s">
        <v>44</v>
      </c>
      <c r="T138" s="9" t="s">
        <v>45</v>
      </c>
      <c r="U138" s="9" t="s">
        <v>60</v>
      </c>
      <c r="V138" s="9">
        <v>20</v>
      </c>
      <c r="W138" s="9"/>
      <c r="X138" s="9"/>
      <c r="Y138" s="9"/>
      <c r="Z138" s="9"/>
      <c r="AA138" s="9"/>
      <c r="AB138" s="9"/>
      <c r="AC138" s="9"/>
      <c r="AD138" s="20"/>
    </row>
    <row r="139" spans="1:30" s="10" customFormat="1" ht="60" x14ac:dyDescent="0.25">
      <c r="A139" s="44" t="s">
        <v>983</v>
      </c>
      <c r="B139" s="38">
        <v>43419</v>
      </c>
      <c r="C139" s="42" t="s">
        <v>984</v>
      </c>
      <c r="D139" s="8" t="s">
        <v>34</v>
      </c>
      <c r="E139" s="8" t="s">
        <v>35</v>
      </c>
      <c r="F139" s="36">
        <v>43416</v>
      </c>
      <c r="G139" s="36">
        <v>48076</v>
      </c>
      <c r="H139" s="9" t="s">
        <v>985</v>
      </c>
      <c r="I139" s="46" t="s">
        <v>986</v>
      </c>
      <c r="J139" s="46" t="s">
        <v>987</v>
      </c>
      <c r="K139" s="9" t="s">
        <v>988</v>
      </c>
      <c r="L139" s="9" t="s">
        <v>989</v>
      </c>
      <c r="M139" s="9" t="s">
        <v>990</v>
      </c>
      <c r="N139" s="9" t="s">
        <v>479</v>
      </c>
      <c r="O139" s="37">
        <v>24872</v>
      </c>
      <c r="P139" s="8" t="s">
        <v>57</v>
      </c>
      <c r="Q139" s="9" t="s">
        <v>991</v>
      </c>
      <c r="R139" s="9" t="s">
        <v>992</v>
      </c>
      <c r="S139" s="9" t="s">
        <v>44</v>
      </c>
      <c r="T139" s="9" t="s">
        <v>45</v>
      </c>
      <c r="U139" s="9" t="s">
        <v>60</v>
      </c>
      <c r="V139" s="9">
        <v>60</v>
      </c>
      <c r="W139" s="9"/>
      <c r="X139" s="9"/>
      <c r="Y139" s="9"/>
      <c r="Z139" s="9"/>
      <c r="AA139" s="9"/>
      <c r="AB139" s="9"/>
      <c r="AC139" s="9"/>
      <c r="AD139" s="20"/>
    </row>
    <row r="140" spans="1:30" s="10" customFormat="1" ht="60" x14ac:dyDescent="0.25">
      <c r="A140" s="44" t="s">
        <v>993</v>
      </c>
      <c r="B140" s="38">
        <v>43419</v>
      </c>
      <c r="C140" s="42" t="s">
        <v>994</v>
      </c>
      <c r="D140" s="8" t="s">
        <v>34</v>
      </c>
      <c r="E140" s="8" t="s">
        <v>35</v>
      </c>
      <c r="F140" s="36">
        <v>43416</v>
      </c>
      <c r="G140" s="36">
        <v>48076</v>
      </c>
      <c r="H140" s="9" t="s">
        <v>985</v>
      </c>
      <c r="I140" s="46" t="s">
        <v>986</v>
      </c>
      <c r="J140" s="46" t="s">
        <v>987</v>
      </c>
      <c r="K140" s="9" t="s">
        <v>988</v>
      </c>
      <c r="L140" s="9" t="s">
        <v>995</v>
      </c>
      <c r="M140" s="9" t="s">
        <v>996</v>
      </c>
      <c r="N140" s="9" t="s">
        <v>479</v>
      </c>
      <c r="O140" s="37">
        <v>27000</v>
      </c>
      <c r="P140" s="8" t="s">
        <v>57</v>
      </c>
      <c r="Q140" s="9" t="s">
        <v>997</v>
      </c>
      <c r="R140" s="9" t="s">
        <v>998</v>
      </c>
      <c r="S140" s="9" t="s">
        <v>44</v>
      </c>
      <c r="T140" s="9" t="s">
        <v>45</v>
      </c>
      <c r="U140" s="9" t="s">
        <v>60</v>
      </c>
      <c r="V140" s="9">
        <v>70</v>
      </c>
      <c r="W140" s="9"/>
      <c r="X140" s="9"/>
      <c r="Y140" s="9"/>
      <c r="Z140" s="9"/>
      <c r="AA140" s="9"/>
      <c r="AB140" s="9"/>
      <c r="AC140" s="9"/>
      <c r="AD140" s="20"/>
    </row>
    <row r="141" spans="1:30" s="10" customFormat="1" ht="60" x14ac:dyDescent="0.25">
      <c r="A141" s="44" t="s">
        <v>999</v>
      </c>
      <c r="B141" s="38">
        <v>43438</v>
      </c>
      <c r="C141" s="42" t="s">
        <v>1000</v>
      </c>
      <c r="D141" s="8" t="s">
        <v>106</v>
      </c>
      <c r="E141" s="8" t="s">
        <v>35</v>
      </c>
      <c r="F141" s="36">
        <v>43419</v>
      </c>
      <c r="G141" s="36">
        <v>49309</v>
      </c>
      <c r="H141" s="9" t="s">
        <v>1001</v>
      </c>
      <c r="I141" s="46" t="s">
        <v>1002</v>
      </c>
      <c r="J141" s="46">
        <v>91062886911</v>
      </c>
      <c r="K141" s="9" t="s">
        <v>1003</v>
      </c>
      <c r="L141" s="9" t="s">
        <v>1004</v>
      </c>
      <c r="M141" s="9" t="s">
        <v>1005</v>
      </c>
      <c r="N141" s="9" t="s">
        <v>1006</v>
      </c>
      <c r="O141" s="37">
        <v>6760</v>
      </c>
      <c r="P141" s="8" t="s">
        <v>57</v>
      </c>
      <c r="Q141" s="9" t="s">
        <v>1007</v>
      </c>
      <c r="R141" s="9" t="s">
        <v>1008</v>
      </c>
      <c r="S141" s="9" t="s">
        <v>44</v>
      </c>
      <c r="T141" s="9" t="s">
        <v>45</v>
      </c>
      <c r="U141" s="9" t="s">
        <v>685</v>
      </c>
      <c r="V141" s="9">
        <v>100</v>
      </c>
      <c r="W141" s="9"/>
      <c r="X141" s="9"/>
      <c r="Y141" s="9"/>
      <c r="Z141" s="9"/>
      <c r="AA141" s="9"/>
      <c r="AB141" s="9"/>
      <c r="AC141" s="9"/>
      <c r="AD141" s="20" t="s">
        <v>279</v>
      </c>
    </row>
    <row r="142" spans="1:30" s="10" customFormat="1" ht="60" x14ac:dyDescent="0.25">
      <c r="A142" s="44" t="s">
        <v>999</v>
      </c>
      <c r="B142" s="38">
        <v>43438</v>
      </c>
      <c r="C142" s="42" t="s">
        <v>1000</v>
      </c>
      <c r="D142" s="8" t="s">
        <v>106</v>
      </c>
      <c r="E142" s="8" t="s">
        <v>35</v>
      </c>
      <c r="F142" s="36">
        <v>43419</v>
      </c>
      <c r="G142" s="36">
        <v>49309</v>
      </c>
      <c r="H142" s="9" t="s">
        <v>1001</v>
      </c>
      <c r="I142" s="46" t="s">
        <v>1002</v>
      </c>
      <c r="J142" s="46">
        <v>91062886911</v>
      </c>
      <c r="K142" s="9" t="s">
        <v>1003</v>
      </c>
      <c r="L142" s="9" t="s">
        <v>1009</v>
      </c>
      <c r="M142" s="9" t="s">
        <v>1010</v>
      </c>
      <c r="N142" s="9" t="s">
        <v>1006</v>
      </c>
      <c r="O142" s="37">
        <v>20751</v>
      </c>
      <c r="P142" s="8" t="s">
        <v>57</v>
      </c>
      <c r="Q142" s="9" t="s">
        <v>1011</v>
      </c>
      <c r="R142" s="9" t="s">
        <v>1012</v>
      </c>
      <c r="S142" s="9" t="s">
        <v>44</v>
      </c>
      <c r="T142" s="9" t="s">
        <v>45</v>
      </c>
      <c r="U142" s="9" t="s">
        <v>685</v>
      </c>
      <c r="V142" s="9">
        <v>200</v>
      </c>
      <c r="W142" s="9"/>
      <c r="X142" s="9"/>
      <c r="Y142" s="9"/>
      <c r="Z142" s="9"/>
      <c r="AA142" s="9"/>
      <c r="AB142" s="9"/>
      <c r="AC142" s="9"/>
      <c r="AD142" s="20" t="s">
        <v>279</v>
      </c>
    </row>
    <row r="143" spans="1:30" s="10" customFormat="1" ht="60" x14ac:dyDescent="0.25">
      <c r="A143" s="44" t="s">
        <v>999</v>
      </c>
      <c r="B143" s="38">
        <v>43438</v>
      </c>
      <c r="C143" s="42" t="s">
        <v>1000</v>
      </c>
      <c r="D143" s="8" t="s">
        <v>106</v>
      </c>
      <c r="E143" s="8" t="s">
        <v>35</v>
      </c>
      <c r="F143" s="36">
        <v>43419</v>
      </c>
      <c r="G143" s="36">
        <v>49309</v>
      </c>
      <c r="H143" s="9" t="s">
        <v>1001</v>
      </c>
      <c r="I143" s="46" t="s">
        <v>1002</v>
      </c>
      <c r="J143" s="46">
        <v>91062886911</v>
      </c>
      <c r="K143" s="9" t="s">
        <v>1003</v>
      </c>
      <c r="L143" s="9" t="s">
        <v>1013</v>
      </c>
      <c r="M143" s="9" t="s">
        <v>1014</v>
      </c>
      <c r="N143" s="9" t="s">
        <v>1006</v>
      </c>
      <c r="O143" s="37">
        <v>21680</v>
      </c>
      <c r="P143" s="8" t="s">
        <v>57</v>
      </c>
      <c r="Q143" s="9" t="s">
        <v>1015</v>
      </c>
      <c r="R143" s="9" t="s">
        <v>1016</v>
      </c>
      <c r="S143" s="9" t="s">
        <v>44</v>
      </c>
      <c r="T143" s="9" t="s">
        <v>45</v>
      </c>
      <c r="U143" s="9" t="s">
        <v>685</v>
      </c>
      <c r="V143" s="9">
        <v>200</v>
      </c>
      <c r="W143" s="9"/>
      <c r="X143" s="9"/>
      <c r="Y143" s="9"/>
      <c r="Z143" s="9"/>
      <c r="AA143" s="9"/>
      <c r="AB143" s="9"/>
      <c r="AC143" s="9"/>
      <c r="AD143" s="20" t="s">
        <v>279</v>
      </c>
    </row>
    <row r="144" spans="1:30" s="10" customFormat="1" ht="45" x14ac:dyDescent="0.25">
      <c r="A144" s="44" t="s">
        <v>999</v>
      </c>
      <c r="B144" s="38">
        <v>43438</v>
      </c>
      <c r="C144" s="42" t="s">
        <v>1000</v>
      </c>
      <c r="D144" s="8" t="s">
        <v>106</v>
      </c>
      <c r="E144" s="8" t="s">
        <v>35</v>
      </c>
      <c r="F144" s="36">
        <v>43419</v>
      </c>
      <c r="G144" s="36">
        <v>49309</v>
      </c>
      <c r="H144" s="9" t="s">
        <v>1001</v>
      </c>
      <c r="I144" s="46" t="s">
        <v>1002</v>
      </c>
      <c r="J144" s="46">
        <v>91062886911</v>
      </c>
      <c r="K144" s="9" t="s">
        <v>1003</v>
      </c>
      <c r="L144" s="9" t="s">
        <v>1017</v>
      </c>
      <c r="M144" s="9" t="s">
        <v>1018</v>
      </c>
      <c r="N144" s="9" t="s">
        <v>1006</v>
      </c>
      <c r="O144" s="37">
        <v>14245</v>
      </c>
      <c r="P144" s="8" t="s">
        <v>57</v>
      </c>
      <c r="Q144" s="319" t="s">
        <v>1019</v>
      </c>
      <c r="R144" s="319" t="s">
        <v>1020</v>
      </c>
      <c r="S144" s="9" t="s">
        <v>44</v>
      </c>
      <c r="T144" s="9" t="s">
        <v>45</v>
      </c>
      <c r="U144" s="9" t="s">
        <v>1021</v>
      </c>
      <c r="V144" s="9">
        <v>90</v>
      </c>
      <c r="W144" s="9"/>
      <c r="X144" s="9"/>
      <c r="Y144" s="9"/>
      <c r="Z144" s="9"/>
      <c r="AA144" s="9"/>
      <c r="AB144" s="9"/>
      <c r="AC144" s="9"/>
      <c r="AD144" s="20" t="s">
        <v>279</v>
      </c>
    </row>
    <row r="145" spans="1:30" s="10" customFormat="1" ht="45" x14ac:dyDescent="0.25">
      <c r="A145" s="44" t="s">
        <v>999</v>
      </c>
      <c r="B145" s="38">
        <v>43438</v>
      </c>
      <c r="C145" s="42" t="s">
        <v>1000</v>
      </c>
      <c r="D145" s="8" t="s">
        <v>106</v>
      </c>
      <c r="E145" s="8" t="s">
        <v>35</v>
      </c>
      <c r="F145" s="36">
        <v>43419</v>
      </c>
      <c r="G145" s="36">
        <v>49309</v>
      </c>
      <c r="H145" s="9" t="s">
        <v>1001</v>
      </c>
      <c r="I145" s="46" t="s">
        <v>1002</v>
      </c>
      <c r="J145" s="46">
        <v>91062886911</v>
      </c>
      <c r="K145" s="9" t="s">
        <v>1003</v>
      </c>
      <c r="L145" s="9" t="s">
        <v>1022</v>
      </c>
      <c r="M145" s="9" t="s">
        <v>1023</v>
      </c>
      <c r="N145" s="9" t="s">
        <v>1006</v>
      </c>
      <c r="O145" s="37">
        <v>6650</v>
      </c>
      <c r="P145" s="8" t="s">
        <v>57</v>
      </c>
      <c r="Q145" s="320"/>
      <c r="R145" s="320"/>
      <c r="S145" s="9" t="s">
        <v>44</v>
      </c>
      <c r="T145" s="9" t="s">
        <v>45</v>
      </c>
      <c r="U145" s="9" t="s">
        <v>685</v>
      </c>
      <c r="V145" s="9">
        <v>100</v>
      </c>
      <c r="W145" s="9"/>
      <c r="X145" s="9"/>
      <c r="Y145" s="9"/>
      <c r="Z145" s="9"/>
      <c r="AA145" s="9"/>
      <c r="AB145" s="9"/>
      <c r="AC145" s="9"/>
      <c r="AD145" s="20" t="s">
        <v>279</v>
      </c>
    </row>
    <row r="146" spans="1:30" s="10" customFormat="1" ht="60" x14ac:dyDescent="0.25">
      <c r="A146" s="44" t="s">
        <v>1024</v>
      </c>
      <c r="B146" s="38">
        <v>43438</v>
      </c>
      <c r="C146" s="42" t="s">
        <v>1025</v>
      </c>
      <c r="D146" s="8" t="s">
        <v>106</v>
      </c>
      <c r="E146" s="8" t="s">
        <v>35</v>
      </c>
      <c r="F146" s="36">
        <v>43423</v>
      </c>
      <c r="G146" s="36">
        <v>53332</v>
      </c>
      <c r="H146" s="9" t="s">
        <v>1001</v>
      </c>
      <c r="I146" s="46" t="s">
        <v>1002</v>
      </c>
      <c r="J146" s="46">
        <v>91062886911</v>
      </c>
      <c r="K146" s="9" t="s">
        <v>1003</v>
      </c>
      <c r="L146" s="9" t="s">
        <v>1026</v>
      </c>
      <c r="M146" s="9" t="s">
        <v>1027</v>
      </c>
      <c r="N146" s="9" t="s">
        <v>1006</v>
      </c>
      <c r="O146" s="37">
        <v>119600</v>
      </c>
      <c r="P146" s="8" t="s">
        <v>57</v>
      </c>
      <c r="Q146" s="9" t="s">
        <v>1028</v>
      </c>
      <c r="R146" s="9" t="s">
        <v>1029</v>
      </c>
      <c r="S146" s="9" t="s">
        <v>420</v>
      </c>
      <c r="T146" s="9" t="s">
        <v>45</v>
      </c>
      <c r="U146" s="9" t="s">
        <v>1030</v>
      </c>
      <c r="V146" s="37">
        <v>1400</v>
      </c>
      <c r="W146" s="9"/>
      <c r="X146" s="9"/>
      <c r="Y146" s="9"/>
      <c r="Z146" s="9"/>
      <c r="AA146" s="9"/>
      <c r="AB146" s="9"/>
      <c r="AC146" s="9"/>
      <c r="AD146" s="53"/>
    </row>
    <row r="147" spans="1:30" s="10" customFormat="1" ht="60" customHeight="1" x14ac:dyDescent="0.25">
      <c r="A147" s="105" t="s">
        <v>1031</v>
      </c>
      <c r="B147" s="106">
        <v>43426</v>
      </c>
      <c r="C147" s="93" t="s">
        <v>1032</v>
      </c>
      <c r="D147" s="92" t="s">
        <v>34</v>
      </c>
      <c r="E147" s="92" t="s">
        <v>35</v>
      </c>
      <c r="F147" s="106">
        <v>43420</v>
      </c>
      <c r="G147" s="106">
        <v>44639</v>
      </c>
      <c r="H147" s="93" t="s">
        <v>901</v>
      </c>
      <c r="I147" s="186">
        <v>90665457</v>
      </c>
      <c r="J147" s="186" t="s">
        <v>902</v>
      </c>
      <c r="K147" s="93" t="s">
        <v>903</v>
      </c>
      <c r="L147" s="93" t="s">
        <v>1033</v>
      </c>
      <c r="M147" s="93" t="s">
        <v>1034</v>
      </c>
      <c r="N147" s="93" t="s">
        <v>40</v>
      </c>
      <c r="O147" s="115">
        <v>39637</v>
      </c>
      <c r="P147" s="92" t="s">
        <v>41</v>
      </c>
      <c r="Q147" s="93" t="s">
        <v>1035</v>
      </c>
      <c r="R147" s="93" t="s">
        <v>1036</v>
      </c>
      <c r="S147" s="93" t="s">
        <v>44</v>
      </c>
      <c r="T147" s="93" t="s">
        <v>45</v>
      </c>
      <c r="U147" s="93" t="s">
        <v>46</v>
      </c>
      <c r="V147" s="93">
        <f>O147*2.5/1000</f>
        <v>99.092500000000001</v>
      </c>
      <c r="W147" s="9"/>
      <c r="X147" s="9"/>
      <c r="Y147" s="9"/>
      <c r="Z147" s="9"/>
      <c r="AA147" s="8" t="s">
        <v>1037</v>
      </c>
      <c r="AB147" s="8" t="s">
        <v>103</v>
      </c>
      <c r="AC147" s="7">
        <v>44648</v>
      </c>
      <c r="AD147" s="39" t="s">
        <v>49</v>
      </c>
    </row>
    <row r="148" spans="1:30" s="10" customFormat="1" ht="60" customHeight="1" x14ac:dyDescent="0.25">
      <c r="A148" s="105" t="s">
        <v>1038</v>
      </c>
      <c r="B148" s="106">
        <v>43426</v>
      </c>
      <c r="C148" s="93" t="s">
        <v>1039</v>
      </c>
      <c r="D148" s="92" t="s">
        <v>34</v>
      </c>
      <c r="E148" s="92" t="s">
        <v>35</v>
      </c>
      <c r="F148" s="106">
        <v>43420</v>
      </c>
      <c r="G148" s="106">
        <v>44639</v>
      </c>
      <c r="H148" s="93" t="s">
        <v>901</v>
      </c>
      <c r="I148" s="186">
        <v>90665457</v>
      </c>
      <c r="J148" s="186" t="s">
        <v>902</v>
      </c>
      <c r="K148" s="93" t="s">
        <v>903</v>
      </c>
      <c r="L148" s="93" t="s">
        <v>1040</v>
      </c>
      <c r="M148" s="93" t="s">
        <v>1041</v>
      </c>
      <c r="N148" s="93" t="s">
        <v>40</v>
      </c>
      <c r="O148" s="115">
        <v>8714</v>
      </c>
      <c r="P148" s="92" t="s">
        <v>41</v>
      </c>
      <c r="Q148" s="93" t="s">
        <v>1042</v>
      </c>
      <c r="R148" s="93" t="s">
        <v>1043</v>
      </c>
      <c r="S148" s="93" t="s">
        <v>44</v>
      </c>
      <c r="T148" s="93" t="s">
        <v>45</v>
      </c>
      <c r="U148" s="93" t="s">
        <v>46</v>
      </c>
      <c r="V148" s="93">
        <f>O148*2.5/1000</f>
        <v>21.785</v>
      </c>
      <c r="W148" s="9"/>
      <c r="X148" s="9"/>
      <c r="Y148" s="9"/>
      <c r="Z148" s="9"/>
      <c r="AA148" s="8" t="s">
        <v>1044</v>
      </c>
      <c r="AB148" s="8" t="s">
        <v>103</v>
      </c>
      <c r="AC148" s="7">
        <v>44648</v>
      </c>
      <c r="AD148" s="39" t="s">
        <v>49</v>
      </c>
    </row>
    <row r="149" spans="1:30" s="10" customFormat="1" ht="60" x14ac:dyDescent="0.25">
      <c r="A149" s="105" t="s">
        <v>1045</v>
      </c>
      <c r="B149" s="106">
        <v>43458</v>
      </c>
      <c r="C149" s="93" t="s">
        <v>1046</v>
      </c>
      <c r="D149" s="92" t="s">
        <v>34</v>
      </c>
      <c r="E149" s="92" t="s">
        <v>35</v>
      </c>
      <c r="F149" s="106">
        <v>43423</v>
      </c>
      <c r="G149" s="106">
        <v>47284</v>
      </c>
      <c r="H149" s="93" t="s">
        <v>1047</v>
      </c>
      <c r="I149" s="186">
        <v>91384176</v>
      </c>
      <c r="J149" s="186">
        <v>66009016996</v>
      </c>
      <c r="K149" s="93" t="s">
        <v>1048</v>
      </c>
      <c r="L149" s="93" t="s">
        <v>1049</v>
      </c>
      <c r="M149" s="93" t="s">
        <v>1050</v>
      </c>
      <c r="N149" s="93" t="s">
        <v>479</v>
      </c>
      <c r="O149" s="115">
        <v>5000</v>
      </c>
      <c r="P149" s="92" t="s">
        <v>41</v>
      </c>
      <c r="Q149" s="93" t="s">
        <v>1051</v>
      </c>
      <c r="R149" s="93" t="s">
        <v>1052</v>
      </c>
      <c r="S149" s="93" t="s">
        <v>44</v>
      </c>
      <c r="T149" s="93" t="s">
        <v>45</v>
      </c>
      <c r="U149" s="93" t="s">
        <v>46</v>
      </c>
      <c r="V149" s="93">
        <v>50</v>
      </c>
      <c r="W149" s="9"/>
      <c r="X149" s="9"/>
      <c r="Y149" s="9"/>
      <c r="Z149" s="9"/>
      <c r="AA149" s="8" t="s">
        <v>1053</v>
      </c>
      <c r="AB149" s="8" t="s">
        <v>135</v>
      </c>
      <c r="AC149" s="36">
        <v>45035</v>
      </c>
      <c r="AD149" s="20" t="s">
        <v>1054</v>
      </c>
    </row>
    <row r="150" spans="1:30" ht="60" x14ac:dyDescent="0.25">
      <c r="A150" s="105" t="s">
        <v>1055</v>
      </c>
      <c r="B150" s="106">
        <v>43458</v>
      </c>
      <c r="C150" s="93" t="s">
        <v>1056</v>
      </c>
      <c r="D150" s="92" t="s">
        <v>34</v>
      </c>
      <c r="E150" s="92" t="s">
        <v>35</v>
      </c>
      <c r="F150" s="106">
        <v>43423</v>
      </c>
      <c r="G150" s="106">
        <v>47284</v>
      </c>
      <c r="H150" s="93" t="s">
        <v>1047</v>
      </c>
      <c r="I150" s="186">
        <v>91384176</v>
      </c>
      <c r="J150" s="186">
        <v>66009016996</v>
      </c>
      <c r="K150" s="93" t="s">
        <v>1048</v>
      </c>
      <c r="L150" s="93" t="s">
        <v>1057</v>
      </c>
      <c r="M150" s="93" t="s">
        <v>1058</v>
      </c>
      <c r="N150" s="93" t="s">
        <v>479</v>
      </c>
      <c r="O150" s="115">
        <v>5000</v>
      </c>
      <c r="P150" s="92" t="s">
        <v>41</v>
      </c>
      <c r="Q150" s="93" t="s">
        <v>1059</v>
      </c>
      <c r="R150" s="93" t="s">
        <v>1060</v>
      </c>
      <c r="S150" s="93" t="s">
        <v>44</v>
      </c>
      <c r="T150" s="93" t="s">
        <v>45</v>
      </c>
      <c r="U150" s="93" t="s">
        <v>46</v>
      </c>
      <c r="V150" s="93">
        <v>50</v>
      </c>
      <c r="W150" s="43"/>
      <c r="X150" s="43"/>
      <c r="Y150" s="43"/>
      <c r="Z150" s="43"/>
      <c r="AA150" s="8" t="s">
        <v>1061</v>
      </c>
      <c r="AB150" s="8" t="s">
        <v>135</v>
      </c>
      <c r="AC150" s="36">
        <v>45035</v>
      </c>
      <c r="AD150" s="20" t="s">
        <v>1054</v>
      </c>
    </row>
    <row r="151" spans="1:30" s="10" customFormat="1" ht="90" x14ac:dyDescent="0.25">
      <c r="A151" s="105" t="s">
        <v>1062</v>
      </c>
      <c r="B151" s="106">
        <v>43439</v>
      </c>
      <c r="C151" s="93" t="s">
        <v>1063</v>
      </c>
      <c r="D151" s="92" t="s">
        <v>106</v>
      </c>
      <c r="E151" s="92" t="s">
        <v>35</v>
      </c>
      <c r="F151" s="106">
        <v>43424</v>
      </c>
      <c r="G151" s="106">
        <v>44639</v>
      </c>
      <c r="H151" s="93" t="s">
        <v>1064</v>
      </c>
      <c r="I151" s="186" t="s">
        <v>1065</v>
      </c>
      <c r="J151" s="186">
        <v>52492272722</v>
      </c>
      <c r="K151" s="93" t="s">
        <v>1066</v>
      </c>
      <c r="L151" s="93" t="s">
        <v>1067</v>
      </c>
      <c r="M151" s="93" t="s">
        <v>1068</v>
      </c>
      <c r="N151" s="93" t="s">
        <v>40</v>
      </c>
      <c r="O151" s="115">
        <v>14291</v>
      </c>
      <c r="P151" s="92" t="s">
        <v>41</v>
      </c>
      <c r="Q151" s="93" t="s">
        <v>1069</v>
      </c>
      <c r="R151" s="93" t="s">
        <v>1070</v>
      </c>
      <c r="S151" s="93" t="s">
        <v>44</v>
      </c>
      <c r="T151" s="93" t="s">
        <v>45</v>
      </c>
      <c r="U151" s="93" t="s">
        <v>339</v>
      </c>
      <c r="V151" s="93">
        <f>O151*6/1000</f>
        <v>85.745999999999995</v>
      </c>
      <c r="W151" s="9"/>
      <c r="X151" s="9"/>
      <c r="Y151" s="9"/>
      <c r="Z151" s="9"/>
      <c r="AA151" s="8" t="s">
        <v>1071</v>
      </c>
      <c r="AB151" s="8" t="s">
        <v>103</v>
      </c>
      <c r="AC151" s="7">
        <v>44648</v>
      </c>
      <c r="AD151" s="39" t="s">
        <v>49</v>
      </c>
    </row>
    <row r="152" spans="1:30" s="10" customFormat="1" ht="60" x14ac:dyDescent="0.25">
      <c r="A152" s="44" t="s">
        <v>1072</v>
      </c>
      <c r="B152" s="38">
        <v>43442</v>
      </c>
      <c r="C152" s="42" t="s">
        <v>1073</v>
      </c>
      <c r="D152" s="8" t="s">
        <v>34</v>
      </c>
      <c r="E152" s="8" t="s">
        <v>35</v>
      </c>
      <c r="F152" s="36">
        <v>43423</v>
      </c>
      <c r="G152" s="36">
        <v>48750</v>
      </c>
      <c r="H152" s="9" t="s">
        <v>1074</v>
      </c>
      <c r="I152" s="46" t="s">
        <v>1075</v>
      </c>
      <c r="J152" s="46">
        <v>72343124473</v>
      </c>
      <c r="K152" s="9" t="s">
        <v>1076</v>
      </c>
      <c r="L152" s="9" t="s">
        <v>1077</v>
      </c>
      <c r="M152" s="9" t="s">
        <v>1078</v>
      </c>
      <c r="N152" s="9" t="s">
        <v>40</v>
      </c>
      <c r="O152" s="37">
        <v>56180</v>
      </c>
      <c r="P152" s="8" t="s">
        <v>57</v>
      </c>
      <c r="Q152" s="9" t="s">
        <v>1079</v>
      </c>
      <c r="R152" s="9" t="s">
        <v>1080</v>
      </c>
      <c r="S152" s="9" t="s">
        <v>44</v>
      </c>
      <c r="T152" s="9" t="s">
        <v>45</v>
      </c>
      <c r="U152" s="9" t="s">
        <v>685</v>
      </c>
      <c r="V152" s="9">
        <v>337.08</v>
      </c>
      <c r="W152" s="9"/>
      <c r="X152" s="9"/>
      <c r="Y152" s="9"/>
      <c r="Z152" s="9"/>
      <c r="AA152" s="9"/>
      <c r="AB152" s="9"/>
      <c r="AC152" s="9"/>
      <c r="AD152" s="54"/>
    </row>
    <row r="153" spans="1:30" s="80" customFormat="1" ht="60" x14ac:dyDescent="0.25">
      <c r="A153" s="108" t="s">
        <v>1081</v>
      </c>
      <c r="B153" s="109">
        <v>43442</v>
      </c>
      <c r="C153" s="99" t="s">
        <v>1082</v>
      </c>
      <c r="D153" s="100" t="s">
        <v>34</v>
      </c>
      <c r="E153" s="100" t="s">
        <v>35</v>
      </c>
      <c r="F153" s="109">
        <v>43423</v>
      </c>
      <c r="G153" s="109">
        <v>48750</v>
      </c>
      <c r="H153" s="99" t="s">
        <v>1074</v>
      </c>
      <c r="I153" s="187" t="s">
        <v>1075</v>
      </c>
      <c r="J153" s="187">
        <v>72343124473</v>
      </c>
      <c r="K153" s="99" t="s">
        <v>1076</v>
      </c>
      <c r="L153" s="99" t="s">
        <v>1083</v>
      </c>
      <c r="M153" s="99" t="s">
        <v>1084</v>
      </c>
      <c r="N153" s="99" t="s">
        <v>40</v>
      </c>
      <c r="O153" s="114">
        <v>47180</v>
      </c>
      <c r="P153" s="100" t="s">
        <v>41</v>
      </c>
      <c r="Q153" s="99" t="s">
        <v>1085</v>
      </c>
      <c r="R153" s="99" t="s">
        <v>1086</v>
      </c>
      <c r="S153" s="99" t="s">
        <v>44</v>
      </c>
      <c r="T153" s="99" t="s">
        <v>45</v>
      </c>
      <c r="U153" s="99" t="s">
        <v>46</v>
      </c>
      <c r="V153" s="99">
        <f>O153*2.5/1000</f>
        <v>117.95</v>
      </c>
      <c r="W153" s="63"/>
      <c r="X153" s="63"/>
      <c r="Y153" s="63"/>
      <c r="Z153" s="63"/>
      <c r="AA153" s="65" t="s">
        <v>1087</v>
      </c>
      <c r="AB153" s="65" t="s">
        <v>423</v>
      </c>
      <c r="AC153" s="78">
        <v>45420</v>
      </c>
      <c r="AD153" s="157" t="s">
        <v>49</v>
      </c>
    </row>
    <row r="154" spans="1:30" s="10" customFormat="1" ht="60" x14ac:dyDescent="0.25">
      <c r="A154" s="44" t="s">
        <v>1081</v>
      </c>
      <c r="B154" s="38">
        <v>43442</v>
      </c>
      <c r="C154" s="42" t="s">
        <v>1082</v>
      </c>
      <c r="D154" s="8" t="s">
        <v>34</v>
      </c>
      <c r="E154" s="8" t="s">
        <v>35</v>
      </c>
      <c r="F154" s="36">
        <v>43423</v>
      </c>
      <c r="G154" s="36">
        <v>48750</v>
      </c>
      <c r="H154" s="9" t="s">
        <v>1074</v>
      </c>
      <c r="I154" s="46" t="s">
        <v>1075</v>
      </c>
      <c r="J154" s="46">
        <v>72343124473</v>
      </c>
      <c r="K154" s="9" t="s">
        <v>1076</v>
      </c>
      <c r="L154" s="9" t="s">
        <v>1088</v>
      </c>
      <c r="M154" s="9" t="s">
        <v>1089</v>
      </c>
      <c r="N154" s="9" t="s">
        <v>40</v>
      </c>
      <c r="O154" s="37">
        <v>123845</v>
      </c>
      <c r="P154" s="8" t="s">
        <v>57</v>
      </c>
      <c r="Q154" s="9" t="s">
        <v>1090</v>
      </c>
      <c r="R154" s="9" t="s">
        <v>1091</v>
      </c>
      <c r="S154" s="9" t="s">
        <v>44</v>
      </c>
      <c r="T154" s="9" t="s">
        <v>45</v>
      </c>
      <c r="U154" s="9" t="s">
        <v>60</v>
      </c>
      <c r="V154" s="9">
        <f>O154*2.5/1000</f>
        <v>309.61250000000001</v>
      </c>
      <c r="W154" s="9"/>
      <c r="X154" s="9"/>
      <c r="Y154" s="9"/>
      <c r="Z154" s="9"/>
      <c r="AA154" s="9"/>
      <c r="AB154" s="9"/>
      <c r="AC154" s="9"/>
      <c r="AD154" s="54" t="s">
        <v>279</v>
      </c>
    </row>
    <row r="155" spans="1:30" s="10" customFormat="1" ht="60" x14ac:dyDescent="0.25">
      <c r="A155" s="105" t="s">
        <v>1081</v>
      </c>
      <c r="B155" s="106">
        <v>43442</v>
      </c>
      <c r="C155" s="93" t="s">
        <v>1082</v>
      </c>
      <c r="D155" s="92" t="s">
        <v>34</v>
      </c>
      <c r="E155" s="92" t="s">
        <v>35</v>
      </c>
      <c r="F155" s="106">
        <v>43423</v>
      </c>
      <c r="G155" s="106">
        <v>44891</v>
      </c>
      <c r="H155" s="93" t="s">
        <v>1074</v>
      </c>
      <c r="I155" s="186" t="s">
        <v>1075</v>
      </c>
      <c r="J155" s="186">
        <v>72343124473</v>
      </c>
      <c r="K155" s="93" t="s">
        <v>1076</v>
      </c>
      <c r="L155" s="93" t="s">
        <v>1092</v>
      </c>
      <c r="M155" s="93" t="s">
        <v>1093</v>
      </c>
      <c r="N155" s="93" t="s">
        <v>40</v>
      </c>
      <c r="O155" s="115">
        <v>180</v>
      </c>
      <c r="P155" s="92" t="s">
        <v>41</v>
      </c>
      <c r="Q155" s="93" t="s">
        <v>1094</v>
      </c>
      <c r="R155" s="93" t="s">
        <v>1095</v>
      </c>
      <c r="S155" s="93" t="s">
        <v>44</v>
      </c>
      <c r="T155" s="93" t="s">
        <v>45</v>
      </c>
      <c r="U155" s="93" t="s">
        <v>46</v>
      </c>
      <c r="V155" s="93">
        <f>O155*2.5/1000</f>
        <v>0.45</v>
      </c>
      <c r="W155" s="9"/>
      <c r="X155" s="9"/>
      <c r="Y155" s="9"/>
      <c r="Z155" s="9"/>
      <c r="AA155" s="8" t="s">
        <v>1096</v>
      </c>
      <c r="AB155" s="8" t="s">
        <v>135</v>
      </c>
      <c r="AC155" s="7">
        <v>44929</v>
      </c>
      <c r="AD155" s="39" t="s">
        <v>49</v>
      </c>
    </row>
    <row r="156" spans="1:30" s="10" customFormat="1" ht="60" x14ac:dyDescent="0.25">
      <c r="A156" s="105" t="s">
        <v>1081</v>
      </c>
      <c r="B156" s="106">
        <v>43442</v>
      </c>
      <c r="C156" s="93" t="s">
        <v>1082</v>
      </c>
      <c r="D156" s="92" t="s">
        <v>34</v>
      </c>
      <c r="E156" s="92" t="s">
        <v>35</v>
      </c>
      <c r="F156" s="106">
        <v>43423</v>
      </c>
      <c r="G156" s="106">
        <v>44891</v>
      </c>
      <c r="H156" s="93" t="s">
        <v>1074</v>
      </c>
      <c r="I156" s="186" t="s">
        <v>1075</v>
      </c>
      <c r="J156" s="186">
        <v>72343124473</v>
      </c>
      <c r="K156" s="93" t="s">
        <v>1076</v>
      </c>
      <c r="L156" s="93" t="s">
        <v>1097</v>
      </c>
      <c r="M156" s="93" t="s">
        <v>1098</v>
      </c>
      <c r="N156" s="93" t="s">
        <v>40</v>
      </c>
      <c r="O156" s="115">
        <v>3483</v>
      </c>
      <c r="P156" s="92" t="s">
        <v>41</v>
      </c>
      <c r="Q156" s="93" t="s">
        <v>1099</v>
      </c>
      <c r="R156" s="93" t="s">
        <v>1100</v>
      </c>
      <c r="S156" s="93" t="s">
        <v>44</v>
      </c>
      <c r="T156" s="93" t="s">
        <v>45</v>
      </c>
      <c r="U156" s="93" t="s">
        <v>46</v>
      </c>
      <c r="V156" s="93">
        <f>O156*2.5/1000</f>
        <v>8.7074999999999996</v>
      </c>
      <c r="W156" s="9"/>
      <c r="X156" s="9"/>
      <c r="Y156" s="9"/>
      <c r="Z156" s="9"/>
      <c r="AA156" s="8" t="s">
        <v>1096</v>
      </c>
      <c r="AB156" s="8" t="s">
        <v>135</v>
      </c>
      <c r="AC156" s="7">
        <v>44929</v>
      </c>
      <c r="AD156" s="39" t="s">
        <v>49</v>
      </c>
    </row>
    <row r="157" spans="1:30" s="104" customFormat="1" ht="60" x14ac:dyDescent="0.25">
      <c r="A157" s="105" t="s">
        <v>1101</v>
      </c>
      <c r="B157" s="106">
        <v>43439</v>
      </c>
      <c r="C157" s="93" t="s">
        <v>1102</v>
      </c>
      <c r="D157" s="92" t="s">
        <v>106</v>
      </c>
      <c r="E157" s="92" t="s">
        <v>35</v>
      </c>
      <c r="F157" s="106">
        <v>43424</v>
      </c>
      <c r="G157" s="106">
        <v>46600</v>
      </c>
      <c r="H157" s="93" t="s">
        <v>1103</v>
      </c>
      <c r="I157" s="186" t="s">
        <v>1104</v>
      </c>
      <c r="J157" s="186">
        <v>19410120815</v>
      </c>
      <c r="K157" s="93" t="s">
        <v>1105</v>
      </c>
      <c r="L157" s="93" t="s">
        <v>1106</v>
      </c>
      <c r="M157" s="93" t="s">
        <v>1107</v>
      </c>
      <c r="N157" s="93" t="s">
        <v>590</v>
      </c>
      <c r="O157" s="112">
        <v>2308.0500000000002</v>
      </c>
      <c r="P157" s="92" t="s">
        <v>41</v>
      </c>
      <c r="Q157" s="93" t="s">
        <v>1108</v>
      </c>
      <c r="R157" s="93" t="s">
        <v>1109</v>
      </c>
      <c r="S157" s="93" t="s">
        <v>44</v>
      </c>
      <c r="T157" s="93" t="s">
        <v>45</v>
      </c>
      <c r="U157" s="93" t="s">
        <v>339</v>
      </c>
      <c r="V157" s="93">
        <v>50</v>
      </c>
      <c r="W157" s="93"/>
      <c r="X157" s="93"/>
      <c r="Y157" s="93"/>
      <c r="Z157" s="93"/>
      <c r="AA157" s="42" t="s">
        <v>1110</v>
      </c>
      <c r="AB157" s="42" t="s">
        <v>1111</v>
      </c>
      <c r="AC157" s="38">
        <v>43467</v>
      </c>
      <c r="AD157" s="67" t="s">
        <v>1112</v>
      </c>
    </row>
    <row r="158" spans="1:30" s="10" customFormat="1" ht="60" x14ac:dyDescent="0.25">
      <c r="A158" s="105" t="s">
        <v>1113</v>
      </c>
      <c r="B158" s="106">
        <v>43437</v>
      </c>
      <c r="C158" s="93" t="s">
        <v>1063</v>
      </c>
      <c r="D158" s="92" t="s">
        <v>106</v>
      </c>
      <c r="E158" s="92" t="s">
        <v>35</v>
      </c>
      <c r="F158" s="106">
        <v>43425</v>
      </c>
      <c r="G158" s="106">
        <v>44926</v>
      </c>
      <c r="H158" s="93" t="s">
        <v>1114</v>
      </c>
      <c r="I158" s="186">
        <v>92208657</v>
      </c>
      <c r="J158" s="186">
        <v>24940546836</v>
      </c>
      <c r="K158" s="93" t="s">
        <v>1115</v>
      </c>
      <c r="L158" s="93" t="s">
        <v>1116</v>
      </c>
      <c r="M158" s="93" t="s">
        <v>1117</v>
      </c>
      <c r="N158" s="93" t="s">
        <v>40</v>
      </c>
      <c r="O158" s="115">
        <v>1940</v>
      </c>
      <c r="P158" s="92" t="s">
        <v>41</v>
      </c>
      <c r="Q158" s="93" t="s">
        <v>1118</v>
      </c>
      <c r="R158" s="93" t="s">
        <v>1119</v>
      </c>
      <c r="S158" s="93" t="s">
        <v>44</v>
      </c>
      <c r="T158" s="93" t="s">
        <v>45</v>
      </c>
      <c r="U158" s="93" t="s">
        <v>46</v>
      </c>
      <c r="V158" s="93">
        <f t="shared" ref="V158:V164" si="1">O158*2.5/1000</f>
        <v>4.8499999999999996</v>
      </c>
      <c r="W158" s="9"/>
      <c r="X158" s="9"/>
      <c r="Y158" s="9"/>
      <c r="Z158" s="9"/>
      <c r="AA158" s="8" t="s">
        <v>1120</v>
      </c>
      <c r="AB158" s="8" t="s">
        <v>135</v>
      </c>
      <c r="AC158" s="7">
        <v>44930</v>
      </c>
      <c r="AD158" s="39" t="s">
        <v>49</v>
      </c>
    </row>
    <row r="159" spans="1:30" s="10" customFormat="1" ht="60" x14ac:dyDescent="0.25">
      <c r="A159" s="105" t="s">
        <v>1113</v>
      </c>
      <c r="B159" s="106">
        <v>43437</v>
      </c>
      <c r="C159" s="93" t="s">
        <v>1063</v>
      </c>
      <c r="D159" s="92" t="s">
        <v>106</v>
      </c>
      <c r="E159" s="92" t="s">
        <v>35</v>
      </c>
      <c r="F159" s="106">
        <v>43425</v>
      </c>
      <c r="G159" s="106">
        <v>44639</v>
      </c>
      <c r="H159" s="93" t="s">
        <v>1114</v>
      </c>
      <c r="I159" s="186">
        <v>92208657</v>
      </c>
      <c r="J159" s="186">
        <v>24940546836</v>
      </c>
      <c r="K159" s="93" t="s">
        <v>1115</v>
      </c>
      <c r="L159" s="93" t="s">
        <v>1121</v>
      </c>
      <c r="M159" s="93" t="s">
        <v>1122</v>
      </c>
      <c r="N159" s="93" t="s">
        <v>40</v>
      </c>
      <c r="O159" s="115">
        <v>2780</v>
      </c>
      <c r="P159" s="92" t="s">
        <v>41</v>
      </c>
      <c r="Q159" s="93" t="s">
        <v>1123</v>
      </c>
      <c r="R159" s="93" t="s">
        <v>1124</v>
      </c>
      <c r="S159" s="93" t="s">
        <v>44</v>
      </c>
      <c r="T159" s="93" t="s">
        <v>45</v>
      </c>
      <c r="U159" s="93" t="s">
        <v>46</v>
      </c>
      <c r="V159" s="93">
        <f t="shared" si="1"/>
        <v>6.95</v>
      </c>
      <c r="W159" s="9"/>
      <c r="X159" s="9"/>
      <c r="Y159" s="9"/>
      <c r="Z159" s="9"/>
      <c r="AA159" s="8" t="s">
        <v>1125</v>
      </c>
      <c r="AB159" s="8" t="s">
        <v>103</v>
      </c>
      <c r="AC159" s="7">
        <v>44648</v>
      </c>
      <c r="AD159" s="39" t="s">
        <v>49</v>
      </c>
    </row>
    <row r="160" spans="1:30" s="10" customFormat="1" ht="60" x14ac:dyDescent="0.25">
      <c r="A160" s="105" t="s">
        <v>1113</v>
      </c>
      <c r="B160" s="106">
        <v>43437</v>
      </c>
      <c r="C160" s="93" t="s">
        <v>1063</v>
      </c>
      <c r="D160" s="92" t="s">
        <v>106</v>
      </c>
      <c r="E160" s="92" t="s">
        <v>35</v>
      </c>
      <c r="F160" s="106">
        <v>43425</v>
      </c>
      <c r="G160" s="106">
        <v>44639</v>
      </c>
      <c r="H160" s="93" t="s">
        <v>1114</v>
      </c>
      <c r="I160" s="186">
        <v>92208657</v>
      </c>
      <c r="J160" s="186">
        <v>24940546836</v>
      </c>
      <c r="K160" s="93" t="s">
        <v>1115</v>
      </c>
      <c r="L160" s="93" t="s">
        <v>1126</v>
      </c>
      <c r="M160" s="93" t="s">
        <v>1127</v>
      </c>
      <c r="N160" s="93" t="s">
        <v>40</v>
      </c>
      <c r="O160" s="115">
        <v>4319</v>
      </c>
      <c r="P160" s="92" t="s">
        <v>41</v>
      </c>
      <c r="Q160" s="93" t="s">
        <v>1128</v>
      </c>
      <c r="R160" s="93" t="s">
        <v>1129</v>
      </c>
      <c r="S160" s="93" t="s">
        <v>44</v>
      </c>
      <c r="T160" s="93" t="s">
        <v>45</v>
      </c>
      <c r="U160" s="93" t="s">
        <v>46</v>
      </c>
      <c r="V160" s="93">
        <f t="shared" si="1"/>
        <v>10.797499999999999</v>
      </c>
      <c r="W160" s="9"/>
      <c r="X160" s="9"/>
      <c r="Y160" s="9"/>
      <c r="Z160" s="9"/>
      <c r="AA160" s="8" t="s">
        <v>1125</v>
      </c>
      <c r="AB160" s="8" t="s">
        <v>103</v>
      </c>
      <c r="AC160" s="7">
        <v>44648</v>
      </c>
      <c r="AD160" s="39" t="s">
        <v>49</v>
      </c>
    </row>
    <row r="161" spans="1:30" s="10" customFormat="1" ht="60" x14ac:dyDescent="0.25">
      <c r="A161" s="105" t="s">
        <v>1113</v>
      </c>
      <c r="B161" s="106">
        <v>43437</v>
      </c>
      <c r="C161" s="93" t="s">
        <v>1063</v>
      </c>
      <c r="D161" s="92" t="s">
        <v>106</v>
      </c>
      <c r="E161" s="92" t="s">
        <v>35</v>
      </c>
      <c r="F161" s="106">
        <v>43425</v>
      </c>
      <c r="G161" s="106">
        <v>44926</v>
      </c>
      <c r="H161" s="93" t="s">
        <v>1114</v>
      </c>
      <c r="I161" s="186">
        <v>92208657</v>
      </c>
      <c r="J161" s="186">
        <v>24940546836</v>
      </c>
      <c r="K161" s="93" t="s">
        <v>1115</v>
      </c>
      <c r="L161" s="93" t="s">
        <v>1130</v>
      </c>
      <c r="M161" s="93" t="s">
        <v>1131</v>
      </c>
      <c r="N161" s="93" t="s">
        <v>40</v>
      </c>
      <c r="O161" s="115">
        <v>9864</v>
      </c>
      <c r="P161" s="92" t="s">
        <v>41</v>
      </c>
      <c r="Q161" s="93" t="s">
        <v>1132</v>
      </c>
      <c r="R161" s="93" t="s">
        <v>1133</v>
      </c>
      <c r="S161" s="93" t="s">
        <v>44</v>
      </c>
      <c r="T161" s="93" t="s">
        <v>45</v>
      </c>
      <c r="U161" s="93" t="s">
        <v>46</v>
      </c>
      <c r="V161" s="93">
        <f t="shared" si="1"/>
        <v>24.66</v>
      </c>
      <c r="W161" s="9"/>
      <c r="X161" s="9"/>
      <c r="Y161" s="9"/>
      <c r="Z161" s="9"/>
      <c r="AA161" s="8" t="s">
        <v>1120</v>
      </c>
      <c r="AB161" s="8" t="s">
        <v>135</v>
      </c>
      <c r="AC161" s="7">
        <v>44930</v>
      </c>
      <c r="AD161" s="39" t="s">
        <v>49</v>
      </c>
    </row>
    <row r="162" spans="1:30" s="68" customFormat="1" ht="60" x14ac:dyDescent="0.25">
      <c r="A162" s="64" t="s">
        <v>1113</v>
      </c>
      <c r="B162" s="38">
        <v>43437</v>
      </c>
      <c r="C162" s="42" t="s">
        <v>1063</v>
      </c>
      <c r="D162" s="32" t="s">
        <v>106</v>
      </c>
      <c r="E162" s="32" t="s">
        <v>35</v>
      </c>
      <c r="F162" s="38">
        <v>43425</v>
      </c>
      <c r="G162" s="38">
        <v>48366</v>
      </c>
      <c r="H162" s="42" t="s">
        <v>1114</v>
      </c>
      <c r="I162" s="188">
        <v>92208657</v>
      </c>
      <c r="J162" s="188">
        <v>24940546836</v>
      </c>
      <c r="K162" s="42" t="s">
        <v>1115</v>
      </c>
      <c r="L162" s="42" t="s">
        <v>1126</v>
      </c>
      <c r="M162" s="42" t="s">
        <v>1127</v>
      </c>
      <c r="N162" s="42" t="s">
        <v>40</v>
      </c>
      <c r="O162" s="81">
        <v>4319</v>
      </c>
      <c r="P162" s="32" t="s">
        <v>1134</v>
      </c>
      <c r="Q162" s="42" t="s">
        <v>1135</v>
      </c>
      <c r="R162" s="42" t="s">
        <v>1136</v>
      </c>
      <c r="S162" s="42" t="s">
        <v>420</v>
      </c>
      <c r="T162" s="42" t="s">
        <v>45</v>
      </c>
      <c r="U162" s="42" t="s">
        <v>330</v>
      </c>
      <c r="V162" s="42">
        <f t="shared" si="1"/>
        <v>10.797499999999999</v>
      </c>
      <c r="W162" s="42" t="s">
        <v>1137</v>
      </c>
      <c r="X162" s="8" t="s">
        <v>1138</v>
      </c>
      <c r="Y162" s="8" t="s">
        <v>879</v>
      </c>
      <c r="Z162" s="38">
        <v>44748</v>
      </c>
      <c r="AA162" s="32"/>
      <c r="AB162" s="32"/>
      <c r="AC162" s="28"/>
      <c r="AD162" s="134"/>
    </row>
    <row r="163" spans="1:30" s="68" customFormat="1" ht="90" x14ac:dyDescent="0.25">
      <c r="A163" s="64" t="s">
        <v>1113</v>
      </c>
      <c r="B163" s="38">
        <v>43437</v>
      </c>
      <c r="C163" s="42" t="s">
        <v>1063</v>
      </c>
      <c r="D163" s="32" t="s">
        <v>106</v>
      </c>
      <c r="E163" s="32" t="s">
        <v>35</v>
      </c>
      <c r="F163" s="38">
        <v>43425</v>
      </c>
      <c r="G163" s="38">
        <v>48305</v>
      </c>
      <c r="H163" s="42" t="s">
        <v>1114</v>
      </c>
      <c r="I163" s="188">
        <v>92208657</v>
      </c>
      <c r="J163" s="188">
        <v>24940546836</v>
      </c>
      <c r="K163" s="42" t="s">
        <v>1115</v>
      </c>
      <c r="L163" s="42" t="s">
        <v>1139</v>
      </c>
      <c r="M163" s="42" t="s">
        <v>1140</v>
      </c>
      <c r="N163" s="42" t="s">
        <v>40</v>
      </c>
      <c r="O163" s="81">
        <v>3989</v>
      </c>
      <c r="P163" s="32" t="s">
        <v>1134</v>
      </c>
      <c r="Q163" s="42" t="s">
        <v>1141</v>
      </c>
      <c r="R163" s="42" t="s">
        <v>1142</v>
      </c>
      <c r="S163" s="42" t="s">
        <v>420</v>
      </c>
      <c r="T163" s="42" t="s">
        <v>45</v>
      </c>
      <c r="U163" s="42" t="s">
        <v>330</v>
      </c>
      <c r="V163" s="42">
        <f t="shared" si="1"/>
        <v>9.9725000000000001</v>
      </c>
      <c r="W163" s="42" t="s">
        <v>1137</v>
      </c>
      <c r="X163" s="8" t="s">
        <v>1138</v>
      </c>
      <c r="Y163" s="8" t="s">
        <v>879</v>
      </c>
      <c r="Z163" s="38">
        <v>44748</v>
      </c>
      <c r="AA163" s="32"/>
      <c r="AB163" s="32"/>
      <c r="AC163" s="28"/>
      <c r="AD163" s="134"/>
    </row>
    <row r="164" spans="1:30" s="68" customFormat="1" ht="60" x14ac:dyDescent="0.25">
      <c r="A164" s="64" t="s">
        <v>1113</v>
      </c>
      <c r="B164" s="38">
        <v>43437</v>
      </c>
      <c r="C164" s="42" t="s">
        <v>1063</v>
      </c>
      <c r="D164" s="32" t="s">
        <v>106</v>
      </c>
      <c r="E164" s="32" t="s">
        <v>35</v>
      </c>
      <c r="F164" s="38">
        <v>43425</v>
      </c>
      <c r="G164" s="38">
        <v>48581</v>
      </c>
      <c r="H164" s="42" t="s">
        <v>1114</v>
      </c>
      <c r="I164" s="188">
        <v>92208657</v>
      </c>
      <c r="J164" s="188">
        <v>24940546836</v>
      </c>
      <c r="K164" s="42" t="s">
        <v>1115</v>
      </c>
      <c r="L164" s="42" t="s">
        <v>1116</v>
      </c>
      <c r="M164" s="42" t="s">
        <v>1117</v>
      </c>
      <c r="N164" s="42" t="s">
        <v>40</v>
      </c>
      <c r="O164" s="81">
        <v>1940</v>
      </c>
      <c r="P164" s="32" t="s">
        <v>1134</v>
      </c>
      <c r="Q164" s="42" t="s">
        <v>1143</v>
      </c>
      <c r="R164" s="42" t="s">
        <v>1144</v>
      </c>
      <c r="S164" s="42" t="s">
        <v>420</v>
      </c>
      <c r="T164" s="42" t="s">
        <v>45</v>
      </c>
      <c r="U164" s="42" t="s">
        <v>330</v>
      </c>
      <c r="V164" s="42">
        <f t="shared" si="1"/>
        <v>4.8499999999999996</v>
      </c>
      <c r="W164" s="42" t="s">
        <v>1145</v>
      </c>
      <c r="X164" s="8" t="s">
        <v>1146</v>
      </c>
      <c r="Y164" s="8" t="s">
        <v>312</v>
      </c>
      <c r="Z164" s="38">
        <v>44950</v>
      </c>
      <c r="AA164" s="32"/>
      <c r="AB164" s="32"/>
      <c r="AC164" s="28"/>
      <c r="AD164" s="134"/>
    </row>
    <row r="165" spans="1:30" s="68" customFormat="1" ht="60" x14ac:dyDescent="0.25">
      <c r="A165" s="64" t="s">
        <v>1113</v>
      </c>
      <c r="B165" s="38">
        <v>43437</v>
      </c>
      <c r="C165" s="42" t="s">
        <v>1063</v>
      </c>
      <c r="D165" s="32" t="s">
        <v>106</v>
      </c>
      <c r="E165" s="32" t="s">
        <v>35</v>
      </c>
      <c r="F165" s="38">
        <v>43425</v>
      </c>
      <c r="G165" s="38">
        <v>48581</v>
      </c>
      <c r="H165" s="42" t="s">
        <v>1114</v>
      </c>
      <c r="I165" s="188">
        <v>92208657</v>
      </c>
      <c r="J165" s="188">
        <v>24940546836</v>
      </c>
      <c r="K165" s="42" t="s">
        <v>1115</v>
      </c>
      <c r="L165" s="42" t="s">
        <v>1130</v>
      </c>
      <c r="M165" s="42" t="s">
        <v>1131</v>
      </c>
      <c r="N165" s="42" t="s">
        <v>40</v>
      </c>
      <c r="O165" s="81">
        <v>9867</v>
      </c>
      <c r="P165" s="32" t="s">
        <v>1134</v>
      </c>
      <c r="Q165" s="42" t="s">
        <v>1147</v>
      </c>
      <c r="R165" s="42" t="s">
        <v>1148</v>
      </c>
      <c r="S165" s="42" t="s">
        <v>420</v>
      </c>
      <c r="T165" s="42" t="s">
        <v>45</v>
      </c>
      <c r="U165" s="42" t="s">
        <v>330</v>
      </c>
      <c r="V165" s="42">
        <f t="shared" ref="V165" si="2">O165*2.5/1000</f>
        <v>24.6675</v>
      </c>
      <c r="W165" s="42" t="s">
        <v>1145</v>
      </c>
      <c r="X165" s="8" t="s">
        <v>1146</v>
      </c>
      <c r="Y165" s="8" t="s">
        <v>312</v>
      </c>
      <c r="Z165" s="38">
        <v>44950</v>
      </c>
      <c r="AA165" s="32"/>
      <c r="AB165" s="32"/>
      <c r="AC165" s="28"/>
      <c r="AD165" s="134"/>
    </row>
    <row r="166" spans="1:30" s="104" customFormat="1" ht="90" x14ac:dyDescent="0.25">
      <c r="A166" s="105" t="s">
        <v>1149</v>
      </c>
      <c r="B166" s="106">
        <v>43441</v>
      </c>
      <c r="C166" s="93" t="s">
        <v>1150</v>
      </c>
      <c r="D166" s="92" t="s">
        <v>34</v>
      </c>
      <c r="E166" s="92" t="s">
        <v>35</v>
      </c>
      <c r="F166" s="106">
        <v>43438</v>
      </c>
      <c r="G166" s="106">
        <v>44052</v>
      </c>
      <c r="H166" s="93" t="s">
        <v>1151</v>
      </c>
      <c r="I166" s="186">
        <v>110024493</v>
      </c>
      <c r="J166" s="186">
        <v>77274174643</v>
      </c>
      <c r="K166" s="93" t="s">
        <v>1152</v>
      </c>
      <c r="L166" s="93" t="s">
        <v>1153</v>
      </c>
      <c r="M166" s="93" t="s">
        <v>1154</v>
      </c>
      <c r="N166" s="93" t="s">
        <v>195</v>
      </c>
      <c r="O166" s="115">
        <v>36000</v>
      </c>
      <c r="P166" s="92" t="s">
        <v>41</v>
      </c>
      <c r="Q166" s="93" t="s">
        <v>1155</v>
      </c>
      <c r="R166" s="93" t="s">
        <v>1156</v>
      </c>
      <c r="S166" s="93" t="s">
        <v>44</v>
      </c>
      <c r="T166" s="93" t="s">
        <v>45</v>
      </c>
      <c r="U166" s="93" t="s">
        <v>46</v>
      </c>
      <c r="V166" s="93">
        <v>300</v>
      </c>
      <c r="W166" s="93"/>
      <c r="X166" s="93"/>
      <c r="Y166" s="93"/>
      <c r="Z166" s="93"/>
      <c r="AA166" s="42" t="s">
        <v>1157</v>
      </c>
      <c r="AB166" s="42" t="s">
        <v>430</v>
      </c>
      <c r="AC166" s="38">
        <v>44056</v>
      </c>
      <c r="AD166" s="67" t="s">
        <v>431</v>
      </c>
    </row>
    <row r="167" spans="1:30" s="10" customFormat="1" ht="75" customHeight="1" x14ac:dyDescent="0.25">
      <c r="A167" s="471" t="s">
        <v>1158</v>
      </c>
      <c r="B167" s="346">
        <v>43447</v>
      </c>
      <c r="C167" s="334" t="s">
        <v>1159</v>
      </c>
      <c r="D167" s="315" t="s">
        <v>1160</v>
      </c>
      <c r="E167" s="315" t="s">
        <v>35</v>
      </c>
      <c r="F167" s="432">
        <v>43438</v>
      </c>
      <c r="G167" s="432">
        <v>49071</v>
      </c>
      <c r="H167" s="319" t="s">
        <v>1161</v>
      </c>
      <c r="I167" s="388" t="s">
        <v>1162</v>
      </c>
      <c r="J167" s="388">
        <v>54241009856</v>
      </c>
      <c r="K167" s="319" t="s">
        <v>1163</v>
      </c>
      <c r="L167" s="319" t="s">
        <v>1164</v>
      </c>
      <c r="M167" s="319" t="s">
        <v>1165</v>
      </c>
      <c r="N167" s="319" t="s">
        <v>1166</v>
      </c>
      <c r="O167" s="429">
        <v>645</v>
      </c>
      <c r="P167" s="319" t="s">
        <v>367</v>
      </c>
      <c r="Q167" s="322" t="s">
        <v>1167</v>
      </c>
      <c r="R167" s="323"/>
      <c r="S167" s="319" t="s">
        <v>369</v>
      </c>
      <c r="T167" s="319" t="s">
        <v>370</v>
      </c>
      <c r="U167" s="319" t="s">
        <v>1168</v>
      </c>
      <c r="V167" s="319"/>
      <c r="W167" s="9" t="s">
        <v>1169</v>
      </c>
      <c r="X167" s="9" t="s">
        <v>1170</v>
      </c>
      <c r="Y167" s="9" t="s">
        <v>452</v>
      </c>
      <c r="Z167" s="36">
        <v>44012</v>
      </c>
      <c r="AA167" s="9"/>
      <c r="AB167" s="9"/>
      <c r="AC167" s="9"/>
      <c r="AD167" s="54"/>
    </row>
    <row r="168" spans="1:30" s="10" customFormat="1" ht="150" x14ac:dyDescent="0.25">
      <c r="A168" s="472"/>
      <c r="B168" s="394"/>
      <c r="C168" s="376"/>
      <c r="D168" s="372"/>
      <c r="E168" s="372"/>
      <c r="F168" s="459"/>
      <c r="G168" s="459"/>
      <c r="H168" s="321"/>
      <c r="I168" s="389"/>
      <c r="J168" s="389"/>
      <c r="K168" s="321"/>
      <c r="L168" s="321"/>
      <c r="M168" s="321"/>
      <c r="N168" s="321"/>
      <c r="O168" s="430"/>
      <c r="P168" s="321"/>
      <c r="Q168" s="324"/>
      <c r="R168" s="325"/>
      <c r="S168" s="321"/>
      <c r="T168" s="321"/>
      <c r="U168" s="321"/>
      <c r="V168" s="321"/>
      <c r="W168" s="9" t="s">
        <v>1171</v>
      </c>
      <c r="X168" s="9" t="s">
        <v>1172</v>
      </c>
      <c r="Y168" s="9" t="s">
        <v>879</v>
      </c>
      <c r="Z168" s="36">
        <v>44680</v>
      </c>
      <c r="AA168" s="9"/>
      <c r="AB168" s="9"/>
      <c r="AC168" s="9"/>
      <c r="AD168" s="54"/>
    </row>
    <row r="169" spans="1:30" s="10" customFormat="1" ht="150" x14ac:dyDescent="0.25">
      <c r="A169" s="473"/>
      <c r="B169" s="347"/>
      <c r="C169" s="335"/>
      <c r="D169" s="316"/>
      <c r="E169" s="316"/>
      <c r="F169" s="433"/>
      <c r="G169" s="433"/>
      <c r="H169" s="320"/>
      <c r="I169" s="390"/>
      <c r="J169" s="390"/>
      <c r="K169" s="320"/>
      <c r="L169" s="320"/>
      <c r="M169" s="320"/>
      <c r="N169" s="320"/>
      <c r="O169" s="431"/>
      <c r="P169" s="320"/>
      <c r="Q169" s="326"/>
      <c r="R169" s="327"/>
      <c r="S169" s="320"/>
      <c r="T169" s="320"/>
      <c r="U169" s="320"/>
      <c r="V169" s="320"/>
      <c r="W169" s="9" t="s">
        <v>1173</v>
      </c>
      <c r="X169" s="9" t="s">
        <v>1174</v>
      </c>
      <c r="Y169" s="9" t="s">
        <v>423</v>
      </c>
      <c r="Z169" s="36">
        <v>45335</v>
      </c>
      <c r="AA169" s="9"/>
      <c r="AB169" s="9"/>
      <c r="AC169" s="9"/>
      <c r="AD169" s="54"/>
    </row>
    <row r="170" spans="1:30" s="10" customFormat="1" ht="60" x14ac:dyDescent="0.25">
      <c r="A170" s="105" t="s">
        <v>1175</v>
      </c>
      <c r="B170" s="106">
        <v>43441</v>
      </c>
      <c r="C170" s="93" t="s">
        <v>1176</v>
      </c>
      <c r="D170" s="92" t="s">
        <v>106</v>
      </c>
      <c r="E170" s="92" t="s">
        <v>35</v>
      </c>
      <c r="F170" s="106">
        <v>43438</v>
      </c>
      <c r="G170" s="106">
        <v>44639</v>
      </c>
      <c r="H170" s="93" t="s">
        <v>1177</v>
      </c>
      <c r="I170" s="186">
        <v>91205905</v>
      </c>
      <c r="J170" s="186">
        <v>76389611514</v>
      </c>
      <c r="K170" s="93" t="s">
        <v>1178</v>
      </c>
      <c r="L170" s="93" t="s">
        <v>1179</v>
      </c>
      <c r="M170" s="93" t="s">
        <v>1180</v>
      </c>
      <c r="N170" s="93" t="s">
        <v>40</v>
      </c>
      <c r="O170" s="115">
        <v>9360</v>
      </c>
      <c r="P170" s="92" t="s">
        <v>41</v>
      </c>
      <c r="Q170" s="93" t="s">
        <v>1181</v>
      </c>
      <c r="R170" s="93" t="s">
        <v>1182</v>
      </c>
      <c r="S170" s="93" t="s">
        <v>44</v>
      </c>
      <c r="T170" s="93" t="s">
        <v>45</v>
      </c>
      <c r="U170" s="93" t="s">
        <v>46</v>
      </c>
      <c r="V170" s="93">
        <f>O170*2.5/1000</f>
        <v>23.4</v>
      </c>
      <c r="W170" s="9"/>
      <c r="X170" s="9"/>
      <c r="Y170" s="9"/>
      <c r="Z170" s="9"/>
      <c r="AA170" s="8" t="s">
        <v>1183</v>
      </c>
      <c r="AB170" s="8" t="s">
        <v>944</v>
      </c>
      <c r="AC170" s="7">
        <v>44648</v>
      </c>
      <c r="AD170" s="39" t="s">
        <v>49</v>
      </c>
    </row>
    <row r="171" spans="1:30" s="10" customFormat="1" ht="60" x14ac:dyDescent="0.25">
      <c r="A171" s="105" t="s">
        <v>1175</v>
      </c>
      <c r="B171" s="106">
        <v>43441</v>
      </c>
      <c r="C171" s="93" t="s">
        <v>1176</v>
      </c>
      <c r="D171" s="92" t="s">
        <v>106</v>
      </c>
      <c r="E171" s="92" t="s">
        <v>35</v>
      </c>
      <c r="F171" s="106">
        <v>43438</v>
      </c>
      <c r="G171" s="106">
        <v>44639</v>
      </c>
      <c r="H171" s="93" t="s">
        <v>1177</v>
      </c>
      <c r="I171" s="186">
        <v>91205905</v>
      </c>
      <c r="J171" s="186">
        <v>76389611514</v>
      </c>
      <c r="K171" s="93" t="s">
        <v>1178</v>
      </c>
      <c r="L171" s="93" t="s">
        <v>1184</v>
      </c>
      <c r="M171" s="93" t="s">
        <v>1185</v>
      </c>
      <c r="N171" s="93" t="s">
        <v>40</v>
      </c>
      <c r="O171" s="115">
        <v>11458</v>
      </c>
      <c r="P171" s="92" t="s">
        <v>41</v>
      </c>
      <c r="Q171" s="93" t="s">
        <v>1186</v>
      </c>
      <c r="R171" s="93" t="s">
        <v>1187</v>
      </c>
      <c r="S171" s="93" t="s">
        <v>44</v>
      </c>
      <c r="T171" s="93" t="s">
        <v>45</v>
      </c>
      <c r="U171" s="93" t="s">
        <v>46</v>
      </c>
      <c r="V171" s="93">
        <f>O171*2.5/1000</f>
        <v>28.645</v>
      </c>
      <c r="W171" s="9"/>
      <c r="X171" s="9"/>
      <c r="Y171" s="9"/>
      <c r="Z171" s="9"/>
      <c r="AA171" s="8" t="s">
        <v>1183</v>
      </c>
      <c r="AB171" s="8" t="s">
        <v>944</v>
      </c>
      <c r="AC171" s="7">
        <v>44648</v>
      </c>
      <c r="AD171" s="39" t="s">
        <v>49</v>
      </c>
    </row>
    <row r="172" spans="1:30" s="10" customFormat="1" ht="60" x14ac:dyDescent="0.25">
      <c r="A172" s="105" t="s">
        <v>1175</v>
      </c>
      <c r="B172" s="106">
        <v>43441</v>
      </c>
      <c r="C172" s="93" t="s">
        <v>1176</v>
      </c>
      <c r="D172" s="92" t="s">
        <v>106</v>
      </c>
      <c r="E172" s="92" t="s">
        <v>35</v>
      </c>
      <c r="F172" s="106">
        <v>43438</v>
      </c>
      <c r="G172" s="106">
        <v>44639</v>
      </c>
      <c r="H172" s="93" t="s">
        <v>1177</v>
      </c>
      <c r="I172" s="186">
        <v>91205905</v>
      </c>
      <c r="J172" s="186">
        <v>76389611514</v>
      </c>
      <c r="K172" s="93" t="s">
        <v>1178</v>
      </c>
      <c r="L172" s="93" t="s">
        <v>1188</v>
      </c>
      <c r="M172" s="93" t="s">
        <v>1189</v>
      </c>
      <c r="N172" s="93" t="s">
        <v>40</v>
      </c>
      <c r="O172" s="115">
        <v>9914</v>
      </c>
      <c r="P172" s="92" t="s">
        <v>41</v>
      </c>
      <c r="Q172" s="93" t="s">
        <v>1190</v>
      </c>
      <c r="R172" s="93" t="s">
        <v>1191</v>
      </c>
      <c r="S172" s="93" t="s">
        <v>44</v>
      </c>
      <c r="T172" s="93" t="s">
        <v>45</v>
      </c>
      <c r="U172" s="93" t="s">
        <v>46</v>
      </c>
      <c r="V172" s="93">
        <f>O172*2.5/1000</f>
        <v>24.785</v>
      </c>
      <c r="W172" s="9"/>
      <c r="X172" s="9"/>
      <c r="Y172" s="9"/>
      <c r="Z172" s="9"/>
      <c r="AA172" s="8" t="s">
        <v>1183</v>
      </c>
      <c r="AB172" s="8" t="s">
        <v>944</v>
      </c>
      <c r="AC172" s="7">
        <v>44648</v>
      </c>
      <c r="AD172" s="39" t="s">
        <v>49</v>
      </c>
    </row>
    <row r="173" spans="1:30" s="10" customFormat="1" ht="60" x14ac:dyDescent="0.25">
      <c r="A173" s="105" t="s">
        <v>1192</v>
      </c>
      <c r="B173" s="106">
        <v>43441</v>
      </c>
      <c r="C173" s="93" t="s">
        <v>1193</v>
      </c>
      <c r="D173" s="92" t="s">
        <v>106</v>
      </c>
      <c r="E173" s="92" t="s">
        <v>35</v>
      </c>
      <c r="F173" s="106">
        <v>43438</v>
      </c>
      <c r="G173" s="106">
        <v>44926</v>
      </c>
      <c r="H173" s="93" t="s">
        <v>1177</v>
      </c>
      <c r="I173" s="186">
        <v>91205905</v>
      </c>
      <c r="J173" s="186">
        <v>76389611514</v>
      </c>
      <c r="K173" s="93" t="s">
        <v>1178</v>
      </c>
      <c r="L173" s="93" t="s">
        <v>1194</v>
      </c>
      <c r="M173" s="93" t="s">
        <v>1195</v>
      </c>
      <c r="N173" s="93" t="s">
        <v>40</v>
      </c>
      <c r="O173" s="412">
        <v>11519</v>
      </c>
      <c r="P173" s="395" t="s">
        <v>1196</v>
      </c>
      <c r="Q173" s="93" t="s">
        <v>1197</v>
      </c>
      <c r="R173" s="93" t="s">
        <v>1198</v>
      </c>
      <c r="S173" s="93" t="s">
        <v>44</v>
      </c>
      <c r="T173" s="93" t="s">
        <v>45</v>
      </c>
      <c r="U173" s="93" t="s">
        <v>46</v>
      </c>
      <c r="V173" s="395">
        <f>O173*2.5/1000</f>
        <v>28.797499999999999</v>
      </c>
      <c r="W173" s="9"/>
      <c r="X173" s="9"/>
      <c r="Y173" s="9"/>
      <c r="Z173" s="9"/>
      <c r="AA173" s="8" t="s">
        <v>1120</v>
      </c>
      <c r="AB173" s="8" t="s">
        <v>944</v>
      </c>
      <c r="AC173" s="7">
        <v>44930</v>
      </c>
      <c r="AD173" s="39" t="s">
        <v>49</v>
      </c>
    </row>
    <row r="174" spans="1:30" s="10" customFormat="1" ht="390" x14ac:dyDescent="0.25">
      <c r="A174" s="105" t="s">
        <v>1192</v>
      </c>
      <c r="B174" s="106">
        <v>43441</v>
      </c>
      <c r="C174" s="93" t="s">
        <v>1193</v>
      </c>
      <c r="D174" s="92" t="s">
        <v>106</v>
      </c>
      <c r="E174" s="92" t="s">
        <v>35</v>
      </c>
      <c r="F174" s="106">
        <v>43438</v>
      </c>
      <c r="G174" s="106">
        <v>44926</v>
      </c>
      <c r="H174" s="93" t="s">
        <v>1177</v>
      </c>
      <c r="I174" s="186">
        <v>91205905</v>
      </c>
      <c r="J174" s="186">
        <v>76389611514</v>
      </c>
      <c r="K174" s="93" t="s">
        <v>1178</v>
      </c>
      <c r="L174" s="93" t="s">
        <v>1199</v>
      </c>
      <c r="M174" s="93" t="s">
        <v>1200</v>
      </c>
      <c r="N174" s="93" t="s">
        <v>40</v>
      </c>
      <c r="O174" s="413"/>
      <c r="P174" s="396"/>
      <c r="Q174" s="93" t="s">
        <v>1201</v>
      </c>
      <c r="R174" s="93" t="s">
        <v>1202</v>
      </c>
      <c r="S174" s="93" t="s">
        <v>44</v>
      </c>
      <c r="T174" s="93" t="s">
        <v>45</v>
      </c>
      <c r="U174" s="93" t="s">
        <v>46</v>
      </c>
      <c r="V174" s="396"/>
      <c r="W174" s="9"/>
      <c r="X174" s="9"/>
      <c r="Y174" s="9"/>
      <c r="Z174" s="9"/>
      <c r="AA174" s="8" t="s">
        <v>1203</v>
      </c>
      <c r="AB174" s="8" t="s">
        <v>944</v>
      </c>
      <c r="AC174" s="7">
        <v>44930</v>
      </c>
      <c r="AD174" s="39" t="s">
        <v>49</v>
      </c>
    </row>
    <row r="175" spans="1:30" s="80" customFormat="1" ht="60" x14ac:dyDescent="0.25">
      <c r="A175" s="108" t="s">
        <v>1204</v>
      </c>
      <c r="B175" s="109">
        <v>43453</v>
      </c>
      <c r="C175" s="99" t="s">
        <v>1205</v>
      </c>
      <c r="D175" s="100" t="s">
        <v>34</v>
      </c>
      <c r="E175" s="100" t="s">
        <v>35</v>
      </c>
      <c r="F175" s="109">
        <v>43438</v>
      </c>
      <c r="G175" s="109">
        <v>44639</v>
      </c>
      <c r="H175" s="99" t="s">
        <v>1206</v>
      </c>
      <c r="I175" s="187">
        <v>97190926</v>
      </c>
      <c r="J175" s="187">
        <v>30489089764</v>
      </c>
      <c r="K175" s="99" t="s">
        <v>1207</v>
      </c>
      <c r="L175" s="99" t="s">
        <v>1208</v>
      </c>
      <c r="M175" s="99" t="s">
        <v>1209</v>
      </c>
      <c r="N175" s="99" t="s">
        <v>40</v>
      </c>
      <c r="O175" s="114">
        <v>6624</v>
      </c>
      <c r="P175" s="100" t="s">
        <v>41</v>
      </c>
      <c r="Q175" s="99" t="s">
        <v>1210</v>
      </c>
      <c r="R175" s="99" t="s">
        <v>1211</v>
      </c>
      <c r="S175" s="99" t="s">
        <v>44</v>
      </c>
      <c r="T175" s="99" t="s">
        <v>45</v>
      </c>
      <c r="U175" s="99" t="s">
        <v>46</v>
      </c>
      <c r="V175" s="99">
        <f t="shared" ref="V175:V184" si="3">O175*2.5/1000</f>
        <v>16.559999999999999</v>
      </c>
      <c r="W175" s="63"/>
      <c r="X175" s="63"/>
      <c r="Y175" s="63"/>
      <c r="Z175" s="63"/>
      <c r="AA175" s="63" t="s">
        <v>1212</v>
      </c>
      <c r="AB175" s="63" t="s">
        <v>944</v>
      </c>
      <c r="AC175" s="82">
        <v>44649</v>
      </c>
      <c r="AD175" s="150" t="s">
        <v>49</v>
      </c>
    </row>
    <row r="176" spans="1:30" s="10" customFormat="1" ht="60" x14ac:dyDescent="0.25">
      <c r="A176" s="44" t="s">
        <v>1204</v>
      </c>
      <c r="B176" s="38">
        <v>43453</v>
      </c>
      <c r="C176" s="42" t="s">
        <v>1205</v>
      </c>
      <c r="D176" s="8" t="s">
        <v>34</v>
      </c>
      <c r="E176" s="8" t="s">
        <v>35</v>
      </c>
      <c r="F176" s="36">
        <v>43438</v>
      </c>
      <c r="G176" s="36">
        <v>47698</v>
      </c>
      <c r="H176" s="9" t="s">
        <v>1206</v>
      </c>
      <c r="I176" s="46">
        <v>97190926</v>
      </c>
      <c r="J176" s="46">
        <v>30489089764</v>
      </c>
      <c r="K176" s="9" t="s">
        <v>1207</v>
      </c>
      <c r="L176" s="9" t="s">
        <v>1213</v>
      </c>
      <c r="M176" s="9" t="s">
        <v>1214</v>
      </c>
      <c r="N176" s="9" t="s">
        <v>40</v>
      </c>
      <c r="O176" s="37">
        <v>2787</v>
      </c>
      <c r="P176" s="8" t="s">
        <v>57</v>
      </c>
      <c r="Q176" s="9" t="s">
        <v>1215</v>
      </c>
      <c r="R176" s="9" t="s">
        <v>1216</v>
      </c>
      <c r="S176" s="9" t="s">
        <v>44</v>
      </c>
      <c r="T176" s="9" t="s">
        <v>45</v>
      </c>
      <c r="U176" s="9" t="s">
        <v>60</v>
      </c>
      <c r="V176" s="9">
        <f>O176*1.2/1000</f>
        <v>3.3444000000000003</v>
      </c>
      <c r="W176" s="9"/>
      <c r="X176" s="9"/>
      <c r="Y176" s="9"/>
      <c r="Z176" s="9"/>
      <c r="AA176" s="9"/>
      <c r="AB176" s="9"/>
      <c r="AC176" s="9"/>
      <c r="AD176" s="54" t="s">
        <v>279</v>
      </c>
    </row>
    <row r="177" spans="1:30" s="104" customFormat="1" ht="60" x14ac:dyDescent="0.25">
      <c r="A177" s="105" t="s">
        <v>1217</v>
      </c>
      <c r="B177" s="106">
        <v>43441</v>
      </c>
      <c r="C177" s="93" t="s">
        <v>1218</v>
      </c>
      <c r="D177" s="92" t="s">
        <v>34</v>
      </c>
      <c r="E177" s="92" t="s">
        <v>35</v>
      </c>
      <c r="F177" s="106">
        <v>43439</v>
      </c>
      <c r="G177" s="106">
        <v>44639</v>
      </c>
      <c r="H177" s="93" t="s">
        <v>1219</v>
      </c>
      <c r="I177" s="186">
        <v>92197213</v>
      </c>
      <c r="J177" s="186" t="s">
        <v>1220</v>
      </c>
      <c r="K177" s="93" t="s">
        <v>1221</v>
      </c>
      <c r="L177" s="93" t="s">
        <v>1222</v>
      </c>
      <c r="M177" s="93" t="s">
        <v>1223</v>
      </c>
      <c r="N177" s="93" t="s">
        <v>40</v>
      </c>
      <c r="O177" s="115">
        <v>3102</v>
      </c>
      <c r="P177" s="92" t="s">
        <v>41</v>
      </c>
      <c r="Q177" s="93" t="s">
        <v>1224</v>
      </c>
      <c r="R177" s="93" t="s">
        <v>1225</v>
      </c>
      <c r="S177" s="93" t="s">
        <v>44</v>
      </c>
      <c r="T177" s="93" t="s">
        <v>45</v>
      </c>
      <c r="U177" s="93" t="s">
        <v>46</v>
      </c>
      <c r="V177" s="93">
        <f t="shared" si="3"/>
        <v>7.7549999999999999</v>
      </c>
      <c r="W177" s="93"/>
      <c r="X177" s="93"/>
      <c r="Y177" s="93"/>
      <c r="Z177" s="93"/>
      <c r="AA177" s="63" t="s">
        <v>1226</v>
      </c>
      <c r="AB177" s="63" t="s">
        <v>944</v>
      </c>
      <c r="AC177" s="82">
        <v>44650</v>
      </c>
      <c r="AD177" s="150" t="s">
        <v>49</v>
      </c>
    </row>
    <row r="178" spans="1:30" s="10" customFormat="1" ht="60" x14ac:dyDescent="0.25">
      <c r="A178" s="105" t="s">
        <v>1227</v>
      </c>
      <c r="B178" s="106">
        <v>43445</v>
      </c>
      <c r="C178" s="93" t="s">
        <v>1228</v>
      </c>
      <c r="D178" s="92" t="s">
        <v>34</v>
      </c>
      <c r="E178" s="92" t="s">
        <v>35</v>
      </c>
      <c r="F178" s="106">
        <v>43439</v>
      </c>
      <c r="G178" s="106">
        <v>44639</v>
      </c>
      <c r="H178" s="93" t="s">
        <v>1229</v>
      </c>
      <c r="I178" s="186">
        <v>97492108</v>
      </c>
      <c r="J178" s="186">
        <v>22566509198</v>
      </c>
      <c r="K178" s="93" t="s">
        <v>1230</v>
      </c>
      <c r="L178" s="93" t="s">
        <v>1231</v>
      </c>
      <c r="M178" s="93" t="s">
        <v>1232</v>
      </c>
      <c r="N178" s="93" t="s">
        <v>40</v>
      </c>
      <c r="O178" s="115">
        <v>1955</v>
      </c>
      <c r="P178" s="92" t="s">
        <v>41</v>
      </c>
      <c r="Q178" s="93" t="s">
        <v>1233</v>
      </c>
      <c r="R178" s="93" t="s">
        <v>1234</v>
      </c>
      <c r="S178" s="93" t="s">
        <v>44</v>
      </c>
      <c r="T178" s="93" t="s">
        <v>45</v>
      </c>
      <c r="U178" s="93" t="s">
        <v>46</v>
      </c>
      <c r="V178" s="93">
        <f t="shared" si="3"/>
        <v>4.8875000000000002</v>
      </c>
      <c r="W178" s="9"/>
      <c r="X178" s="9"/>
      <c r="Y178" s="9"/>
      <c r="Z178" s="9"/>
      <c r="AA178" s="9" t="s">
        <v>1235</v>
      </c>
      <c r="AB178" s="9" t="s">
        <v>944</v>
      </c>
      <c r="AC178" s="36">
        <v>44650</v>
      </c>
      <c r="AD178" s="54" t="s">
        <v>49</v>
      </c>
    </row>
    <row r="179" spans="1:30" s="10" customFormat="1" ht="60" x14ac:dyDescent="0.25">
      <c r="A179" s="105" t="s">
        <v>1227</v>
      </c>
      <c r="B179" s="106">
        <v>43445</v>
      </c>
      <c r="C179" s="93" t="s">
        <v>1228</v>
      </c>
      <c r="D179" s="92" t="s">
        <v>34</v>
      </c>
      <c r="E179" s="92" t="s">
        <v>35</v>
      </c>
      <c r="F179" s="106">
        <v>43439</v>
      </c>
      <c r="G179" s="106">
        <v>44639</v>
      </c>
      <c r="H179" s="93" t="s">
        <v>1229</v>
      </c>
      <c r="I179" s="186">
        <v>97492108</v>
      </c>
      <c r="J179" s="186">
        <v>22566509198</v>
      </c>
      <c r="K179" s="93" t="s">
        <v>1230</v>
      </c>
      <c r="L179" s="93" t="s">
        <v>1236</v>
      </c>
      <c r="M179" s="93" t="s">
        <v>1237</v>
      </c>
      <c r="N179" s="93" t="s">
        <v>40</v>
      </c>
      <c r="O179" s="115">
        <v>9993</v>
      </c>
      <c r="P179" s="92" t="s">
        <v>41</v>
      </c>
      <c r="Q179" s="93" t="s">
        <v>1238</v>
      </c>
      <c r="R179" s="93" t="s">
        <v>1239</v>
      </c>
      <c r="S179" s="93" t="s">
        <v>44</v>
      </c>
      <c r="T179" s="93" t="s">
        <v>45</v>
      </c>
      <c r="U179" s="93" t="s">
        <v>46</v>
      </c>
      <c r="V179" s="93">
        <f t="shared" si="3"/>
        <v>24.982500000000002</v>
      </c>
      <c r="W179" s="9"/>
      <c r="X179" s="9"/>
      <c r="Y179" s="9"/>
      <c r="Z179" s="9"/>
      <c r="AA179" s="9" t="s">
        <v>1235</v>
      </c>
      <c r="AB179" s="9" t="s">
        <v>944</v>
      </c>
      <c r="AC179" s="36">
        <v>44650</v>
      </c>
      <c r="AD179" s="54" t="s">
        <v>49</v>
      </c>
    </row>
    <row r="180" spans="1:30" s="10" customFormat="1" ht="60" x14ac:dyDescent="0.25">
      <c r="A180" s="105" t="s">
        <v>1227</v>
      </c>
      <c r="B180" s="106">
        <v>43445</v>
      </c>
      <c r="C180" s="93" t="s">
        <v>1228</v>
      </c>
      <c r="D180" s="92" t="s">
        <v>34</v>
      </c>
      <c r="E180" s="92" t="s">
        <v>35</v>
      </c>
      <c r="F180" s="106">
        <v>43439</v>
      </c>
      <c r="G180" s="106">
        <v>44639</v>
      </c>
      <c r="H180" s="93" t="s">
        <v>1229</v>
      </c>
      <c r="I180" s="186">
        <v>97492108</v>
      </c>
      <c r="J180" s="186">
        <v>22566509198</v>
      </c>
      <c r="K180" s="93" t="s">
        <v>1230</v>
      </c>
      <c r="L180" s="93" t="s">
        <v>1240</v>
      </c>
      <c r="M180" s="93" t="s">
        <v>1241</v>
      </c>
      <c r="N180" s="93" t="s">
        <v>40</v>
      </c>
      <c r="O180" s="115">
        <v>1000</v>
      </c>
      <c r="P180" s="92" t="s">
        <v>41</v>
      </c>
      <c r="Q180" s="93" t="s">
        <v>1242</v>
      </c>
      <c r="R180" s="93" t="s">
        <v>1243</v>
      </c>
      <c r="S180" s="93" t="s">
        <v>44</v>
      </c>
      <c r="T180" s="93" t="s">
        <v>45</v>
      </c>
      <c r="U180" s="93" t="s">
        <v>46</v>
      </c>
      <c r="V180" s="93">
        <f t="shared" si="3"/>
        <v>2.5</v>
      </c>
      <c r="W180" s="9"/>
      <c r="X180" s="9"/>
      <c r="Y180" s="9"/>
      <c r="Z180" s="9"/>
      <c r="AA180" s="9" t="s">
        <v>1235</v>
      </c>
      <c r="AB180" s="9" t="s">
        <v>944</v>
      </c>
      <c r="AC180" s="36">
        <v>44650</v>
      </c>
      <c r="AD180" s="54" t="s">
        <v>49</v>
      </c>
    </row>
    <row r="181" spans="1:30" s="10" customFormat="1" ht="267" customHeight="1" x14ac:dyDescent="0.25">
      <c r="A181" s="44" t="s">
        <v>1244</v>
      </c>
      <c r="B181" s="38">
        <v>43468</v>
      </c>
      <c r="C181" s="42" t="s">
        <v>1245</v>
      </c>
      <c r="D181" s="8" t="s">
        <v>106</v>
      </c>
      <c r="E181" s="8" t="s">
        <v>35</v>
      </c>
      <c r="F181" s="36">
        <v>43455</v>
      </c>
      <c r="G181" s="36">
        <v>60587</v>
      </c>
      <c r="H181" s="9" t="s">
        <v>1246</v>
      </c>
      <c r="I181" s="46" t="s">
        <v>1247</v>
      </c>
      <c r="J181" s="46">
        <v>37463118234</v>
      </c>
      <c r="K181" s="9" t="s">
        <v>1248</v>
      </c>
      <c r="L181" s="9" t="s">
        <v>1249</v>
      </c>
      <c r="M181" s="9" t="s">
        <v>1250</v>
      </c>
      <c r="N181" s="9" t="s">
        <v>1251</v>
      </c>
      <c r="O181" s="51">
        <v>391.7749</v>
      </c>
      <c r="P181" s="9" t="s">
        <v>367</v>
      </c>
      <c r="Q181" s="328" t="s">
        <v>1252</v>
      </c>
      <c r="R181" s="329"/>
      <c r="S181" s="9" t="s">
        <v>369</v>
      </c>
      <c r="T181" s="9" t="s">
        <v>370</v>
      </c>
      <c r="U181" s="9" t="s">
        <v>1253</v>
      </c>
      <c r="V181" s="9"/>
      <c r="W181" s="9"/>
      <c r="X181" s="9"/>
      <c r="Y181" s="9"/>
      <c r="Z181" s="9"/>
      <c r="AA181" s="9"/>
      <c r="AB181" s="9"/>
      <c r="AC181" s="9"/>
      <c r="AD181" s="54"/>
    </row>
    <row r="182" spans="1:30" s="10" customFormat="1" ht="60" x14ac:dyDescent="0.25">
      <c r="A182" s="44" t="s">
        <v>1254</v>
      </c>
      <c r="B182" s="38">
        <v>43446</v>
      </c>
      <c r="C182" s="42" t="s">
        <v>1255</v>
      </c>
      <c r="D182" s="8" t="s">
        <v>106</v>
      </c>
      <c r="E182" s="8" t="s">
        <v>35</v>
      </c>
      <c r="F182" s="36">
        <v>43441</v>
      </c>
      <c r="G182" s="36">
        <v>47707</v>
      </c>
      <c r="H182" s="9" t="s">
        <v>1256</v>
      </c>
      <c r="I182" s="46">
        <v>97625639</v>
      </c>
      <c r="J182" s="46">
        <v>16113028445</v>
      </c>
      <c r="K182" s="9" t="s">
        <v>1257</v>
      </c>
      <c r="L182" s="9" t="s">
        <v>1258</v>
      </c>
      <c r="M182" s="9" t="s">
        <v>1259</v>
      </c>
      <c r="N182" s="9" t="s">
        <v>40</v>
      </c>
      <c r="O182" s="37">
        <v>4304</v>
      </c>
      <c r="P182" s="8" t="s">
        <v>57</v>
      </c>
      <c r="Q182" s="9" t="s">
        <v>1260</v>
      </c>
      <c r="R182" s="9" t="s">
        <v>1261</v>
      </c>
      <c r="S182" s="9" t="s">
        <v>44</v>
      </c>
      <c r="T182" s="9" t="s">
        <v>45</v>
      </c>
      <c r="U182" s="9" t="s">
        <v>60</v>
      </c>
      <c r="V182" s="9">
        <f>O182*1.2/1000</f>
        <v>5.1648000000000005</v>
      </c>
      <c r="W182" s="9"/>
      <c r="X182" s="9"/>
      <c r="Y182" s="9"/>
      <c r="Z182" s="9"/>
      <c r="AA182" s="9"/>
      <c r="AB182" s="9"/>
      <c r="AC182" s="9"/>
      <c r="AD182" s="54"/>
    </row>
    <row r="183" spans="1:30" s="10" customFormat="1" ht="60" x14ac:dyDescent="0.25">
      <c r="A183" s="105" t="s">
        <v>1262</v>
      </c>
      <c r="B183" s="106">
        <v>43447</v>
      </c>
      <c r="C183" s="93" t="s">
        <v>1263</v>
      </c>
      <c r="D183" s="92" t="s">
        <v>106</v>
      </c>
      <c r="E183" s="93" t="s">
        <v>35</v>
      </c>
      <c r="F183" s="106">
        <v>43441</v>
      </c>
      <c r="G183" s="106">
        <v>44926</v>
      </c>
      <c r="H183" s="93" t="s">
        <v>1264</v>
      </c>
      <c r="I183" s="186">
        <v>92201865</v>
      </c>
      <c r="J183" s="186" t="s">
        <v>1265</v>
      </c>
      <c r="K183" s="93" t="s">
        <v>1266</v>
      </c>
      <c r="L183" s="93" t="s">
        <v>1267</v>
      </c>
      <c r="M183" s="93" t="s">
        <v>1268</v>
      </c>
      <c r="N183" s="93" t="s">
        <v>40</v>
      </c>
      <c r="O183" s="115">
        <v>12125</v>
      </c>
      <c r="P183" s="92" t="s">
        <v>41</v>
      </c>
      <c r="Q183" s="93" t="s">
        <v>1269</v>
      </c>
      <c r="R183" s="93" t="s">
        <v>1270</v>
      </c>
      <c r="S183" s="93" t="s">
        <v>44</v>
      </c>
      <c r="T183" s="93" t="s">
        <v>45</v>
      </c>
      <c r="U183" s="93" t="s">
        <v>46</v>
      </c>
      <c r="V183" s="93">
        <f t="shared" si="3"/>
        <v>30.3125</v>
      </c>
      <c r="W183" s="9"/>
      <c r="X183" s="9"/>
      <c r="Y183" s="9"/>
      <c r="Z183" s="9"/>
      <c r="AA183" s="8" t="s">
        <v>1271</v>
      </c>
      <c r="AB183" s="8" t="s">
        <v>135</v>
      </c>
      <c r="AC183" s="7">
        <v>44930</v>
      </c>
      <c r="AD183" s="39" t="s">
        <v>49</v>
      </c>
    </row>
    <row r="184" spans="1:30" s="10" customFormat="1" ht="60" x14ac:dyDescent="0.25">
      <c r="A184" s="105" t="s">
        <v>1272</v>
      </c>
      <c r="B184" s="106">
        <v>43447</v>
      </c>
      <c r="C184" s="93" t="s">
        <v>1273</v>
      </c>
      <c r="D184" s="92" t="s">
        <v>106</v>
      </c>
      <c r="E184" s="93" t="s">
        <v>35</v>
      </c>
      <c r="F184" s="106">
        <v>43441</v>
      </c>
      <c r="G184" s="106">
        <v>44639</v>
      </c>
      <c r="H184" s="93" t="s">
        <v>1274</v>
      </c>
      <c r="I184" s="186">
        <v>92203825</v>
      </c>
      <c r="J184" s="186">
        <v>58307048075</v>
      </c>
      <c r="K184" s="93" t="s">
        <v>1275</v>
      </c>
      <c r="L184" s="93" t="s">
        <v>1276</v>
      </c>
      <c r="M184" s="93" t="s">
        <v>1277</v>
      </c>
      <c r="N184" s="93" t="s">
        <v>40</v>
      </c>
      <c r="O184" s="115">
        <v>1115</v>
      </c>
      <c r="P184" s="92" t="s">
        <v>41</v>
      </c>
      <c r="Q184" s="93" t="s">
        <v>1278</v>
      </c>
      <c r="R184" s="93" t="s">
        <v>1279</v>
      </c>
      <c r="S184" s="93" t="s">
        <v>44</v>
      </c>
      <c r="T184" s="93" t="s">
        <v>45</v>
      </c>
      <c r="U184" s="93" t="s">
        <v>46</v>
      </c>
      <c r="V184" s="93">
        <f t="shared" si="3"/>
        <v>2.7875000000000001</v>
      </c>
      <c r="W184" s="9"/>
      <c r="X184" s="9"/>
      <c r="Y184" s="9"/>
      <c r="Z184" s="9"/>
      <c r="AA184" s="9" t="s">
        <v>1280</v>
      </c>
      <c r="AB184" s="9" t="s">
        <v>944</v>
      </c>
      <c r="AC184" s="36">
        <v>44650</v>
      </c>
      <c r="AD184" s="54" t="s">
        <v>49</v>
      </c>
    </row>
    <row r="185" spans="1:30" s="10" customFormat="1" ht="210" x14ac:dyDescent="0.25">
      <c r="A185" s="471" t="s">
        <v>1281</v>
      </c>
      <c r="B185" s="346">
        <v>43452</v>
      </c>
      <c r="C185" s="334" t="s">
        <v>1282</v>
      </c>
      <c r="D185" s="315" t="s">
        <v>106</v>
      </c>
      <c r="E185" s="319" t="s">
        <v>35</v>
      </c>
      <c r="F185" s="432">
        <v>43444</v>
      </c>
      <c r="G185" s="432">
        <v>60622</v>
      </c>
      <c r="H185" s="319" t="s">
        <v>1283</v>
      </c>
      <c r="I185" s="388" t="s">
        <v>1284</v>
      </c>
      <c r="J185" s="388">
        <v>70427199569</v>
      </c>
      <c r="K185" s="319" t="s">
        <v>363</v>
      </c>
      <c r="L185" s="319" t="s">
        <v>1285</v>
      </c>
      <c r="M185" s="319" t="s">
        <v>1286</v>
      </c>
      <c r="N185" s="319" t="s">
        <v>770</v>
      </c>
      <c r="O185" s="426">
        <v>685.21339999999998</v>
      </c>
      <c r="P185" s="319" t="s">
        <v>367</v>
      </c>
      <c r="Q185" s="322" t="s">
        <v>1287</v>
      </c>
      <c r="R185" s="323"/>
      <c r="S185" s="319" t="s">
        <v>369</v>
      </c>
      <c r="T185" s="319" t="s">
        <v>370</v>
      </c>
      <c r="U185" s="319" t="s">
        <v>1288</v>
      </c>
      <c r="V185" s="319"/>
      <c r="W185" s="9" t="s">
        <v>1289</v>
      </c>
      <c r="X185" s="9" t="s">
        <v>1290</v>
      </c>
      <c r="Y185" s="9" t="s">
        <v>1291</v>
      </c>
      <c r="Z185" s="7">
        <v>43735</v>
      </c>
      <c r="AA185" s="8"/>
      <c r="AB185" s="8"/>
      <c r="AC185" s="8"/>
      <c r="AD185" s="20" t="s">
        <v>1292</v>
      </c>
    </row>
    <row r="186" spans="1:30" s="10" customFormat="1" ht="283.5" x14ac:dyDescent="0.25">
      <c r="A186" s="472"/>
      <c r="B186" s="394"/>
      <c r="C186" s="376"/>
      <c r="D186" s="372"/>
      <c r="E186" s="321"/>
      <c r="F186" s="459"/>
      <c r="G186" s="459"/>
      <c r="H186" s="321"/>
      <c r="I186" s="389"/>
      <c r="J186" s="389"/>
      <c r="K186" s="321"/>
      <c r="L186" s="321"/>
      <c r="M186" s="321"/>
      <c r="N186" s="321"/>
      <c r="O186" s="427"/>
      <c r="P186" s="321"/>
      <c r="Q186" s="324"/>
      <c r="R186" s="325"/>
      <c r="S186" s="321"/>
      <c r="T186" s="321"/>
      <c r="U186" s="321"/>
      <c r="V186" s="321"/>
      <c r="W186" s="266" t="s">
        <v>1293</v>
      </c>
      <c r="X186" s="9" t="s">
        <v>1294</v>
      </c>
      <c r="Y186" s="9" t="s">
        <v>246</v>
      </c>
      <c r="Z186" s="7">
        <v>44201</v>
      </c>
      <c r="AA186" s="8"/>
      <c r="AB186" s="8"/>
      <c r="AC186" s="8"/>
      <c r="AD186" s="20"/>
    </row>
    <row r="187" spans="1:30" s="10" customFormat="1" ht="15.75" x14ac:dyDescent="0.25">
      <c r="A187" s="472"/>
      <c r="B187" s="394"/>
      <c r="C187" s="376"/>
      <c r="D187" s="372"/>
      <c r="E187" s="321"/>
      <c r="F187" s="459"/>
      <c r="G187" s="459"/>
      <c r="H187" s="321"/>
      <c r="I187" s="389"/>
      <c r="J187" s="389"/>
      <c r="K187" s="321"/>
      <c r="L187" s="321"/>
      <c r="M187" s="321"/>
      <c r="N187" s="321"/>
      <c r="O187" s="427"/>
      <c r="P187" s="321"/>
      <c r="Q187" s="324"/>
      <c r="R187" s="325"/>
      <c r="S187" s="321"/>
      <c r="T187" s="321"/>
      <c r="U187" s="321"/>
      <c r="V187" s="321"/>
      <c r="W187" s="266"/>
      <c r="X187" s="9"/>
      <c r="Y187" s="9"/>
      <c r="Z187" s="7"/>
      <c r="AA187" s="8"/>
      <c r="AB187" s="8"/>
      <c r="AC187" s="8"/>
      <c r="AD187" s="20"/>
    </row>
    <row r="188" spans="1:30" s="10" customFormat="1" ht="90" x14ac:dyDescent="0.25">
      <c r="A188" s="472"/>
      <c r="B188" s="394"/>
      <c r="C188" s="376"/>
      <c r="D188" s="372"/>
      <c r="E188" s="321"/>
      <c r="F188" s="459"/>
      <c r="G188" s="459"/>
      <c r="H188" s="321"/>
      <c r="I188" s="389"/>
      <c r="J188" s="389"/>
      <c r="K188" s="321"/>
      <c r="L188" s="321"/>
      <c r="M188" s="321"/>
      <c r="N188" s="321"/>
      <c r="O188" s="427"/>
      <c r="P188" s="321"/>
      <c r="Q188" s="324"/>
      <c r="R188" s="325"/>
      <c r="S188" s="321"/>
      <c r="T188" s="321"/>
      <c r="U188" s="321"/>
      <c r="V188" s="321"/>
      <c r="W188" s="9" t="s">
        <v>1295</v>
      </c>
      <c r="X188" s="9" t="s">
        <v>1296</v>
      </c>
      <c r="Y188" s="9" t="s">
        <v>246</v>
      </c>
      <c r="Z188" s="7">
        <v>44358</v>
      </c>
      <c r="AA188" s="8"/>
      <c r="AB188" s="8"/>
      <c r="AC188" s="8"/>
      <c r="AD188" s="20"/>
    </row>
    <row r="189" spans="1:30" s="10" customFormat="1" ht="255" x14ac:dyDescent="0.25">
      <c r="A189" s="473"/>
      <c r="B189" s="347"/>
      <c r="C189" s="335"/>
      <c r="D189" s="316"/>
      <c r="E189" s="320"/>
      <c r="F189" s="433"/>
      <c r="G189" s="433"/>
      <c r="H189" s="320"/>
      <c r="I189" s="390"/>
      <c r="J189" s="390"/>
      <c r="K189" s="320"/>
      <c r="L189" s="320"/>
      <c r="M189" s="320"/>
      <c r="N189" s="320"/>
      <c r="O189" s="428"/>
      <c r="P189" s="320"/>
      <c r="Q189" s="326"/>
      <c r="R189" s="327"/>
      <c r="S189" s="320"/>
      <c r="T189" s="320"/>
      <c r="U189" s="320"/>
      <c r="V189" s="320"/>
      <c r="W189" s="9" t="s">
        <v>1297</v>
      </c>
      <c r="X189" s="9" t="s">
        <v>1298</v>
      </c>
      <c r="Y189" s="9" t="s">
        <v>423</v>
      </c>
      <c r="Z189" s="233">
        <v>45345</v>
      </c>
      <c r="AA189" s="8"/>
      <c r="AB189" s="8"/>
      <c r="AC189" s="8"/>
      <c r="AD189" s="20"/>
    </row>
    <row r="190" spans="1:30" ht="120" x14ac:dyDescent="0.25">
      <c r="A190" s="471" t="s">
        <v>1299</v>
      </c>
      <c r="B190" s="346">
        <v>43452</v>
      </c>
      <c r="C190" s="334" t="s">
        <v>1300</v>
      </c>
      <c r="D190" s="315" t="s">
        <v>106</v>
      </c>
      <c r="E190" s="319" t="s">
        <v>35</v>
      </c>
      <c r="F190" s="432">
        <v>43444</v>
      </c>
      <c r="G190" s="432">
        <v>59407</v>
      </c>
      <c r="H190" s="319" t="s">
        <v>1283</v>
      </c>
      <c r="I190" s="391">
        <v>10025375</v>
      </c>
      <c r="J190" s="388">
        <v>70427199569</v>
      </c>
      <c r="K190" s="319" t="s">
        <v>363</v>
      </c>
      <c r="L190" s="319" t="s">
        <v>1301</v>
      </c>
      <c r="M190" s="319" t="s">
        <v>1302</v>
      </c>
      <c r="N190" s="319" t="s">
        <v>770</v>
      </c>
      <c r="O190" s="426">
        <v>1017.9625</v>
      </c>
      <c r="P190" s="319" t="s">
        <v>367</v>
      </c>
      <c r="Q190" s="322" t="s">
        <v>1303</v>
      </c>
      <c r="R190" s="323"/>
      <c r="S190" s="319" t="s">
        <v>369</v>
      </c>
      <c r="T190" s="319" t="s">
        <v>370</v>
      </c>
      <c r="U190" s="319" t="s">
        <v>1304</v>
      </c>
      <c r="V190" s="319"/>
      <c r="W190" s="9" t="s">
        <v>1305</v>
      </c>
      <c r="X190" s="9" t="s">
        <v>1306</v>
      </c>
      <c r="Y190" s="9" t="s">
        <v>1291</v>
      </c>
      <c r="Z190" s="7">
        <v>43735</v>
      </c>
      <c r="AA190" s="9"/>
      <c r="AB190" s="9"/>
      <c r="AC190" s="9"/>
      <c r="AD190" s="20" t="s">
        <v>1307</v>
      </c>
    </row>
    <row r="191" spans="1:30" ht="180" x14ac:dyDescent="0.25">
      <c r="A191" s="472"/>
      <c r="B191" s="394"/>
      <c r="C191" s="376"/>
      <c r="D191" s="372"/>
      <c r="E191" s="321"/>
      <c r="F191" s="459"/>
      <c r="G191" s="459"/>
      <c r="H191" s="321"/>
      <c r="I191" s="392"/>
      <c r="J191" s="389"/>
      <c r="K191" s="321"/>
      <c r="L191" s="321"/>
      <c r="M191" s="321"/>
      <c r="N191" s="321"/>
      <c r="O191" s="427"/>
      <c r="P191" s="321"/>
      <c r="Q191" s="324"/>
      <c r="R191" s="325"/>
      <c r="S191" s="321"/>
      <c r="T191" s="321"/>
      <c r="U191" s="321"/>
      <c r="V191" s="321"/>
      <c r="W191" s="9" t="s">
        <v>1308</v>
      </c>
      <c r="X191" s="9" t="s">
        <v>1309</v>
      </c>
      <c r="Y191" s="9" t="s">
        <v>246</v>
      </c>
      <c r="Z191" s="7">
        <v>44201</v>
      </c>
      <c r="AA191" s="9"/>
      <c r="AB191" s="9"/>
      <c r="AC191" s="9"/>
      <c r="AD191" s="20"/>
    </row>
    <row r="192" spans="1:30" ht="102" customHeight="1" x14ac:dyDescent="0.25">
      <c r="A192" s="472"/>
      <c r="B192" s="394"/>
      <c r="C192" s="376"/>
      <c r="D192" s="372"/>
      <c r="E192" s="321"/>
      <c r="F192" s="459"/>
      <c r="G192" s="459"/>
      <c r="H192" s="321"/>
      <c r="I192" s="392"/>
      <c r="J192" s="389"/>
      <c r="K192" s="321"/>
      <c r="L192" s="321"/>
      <c r="M192" s="321"/>
      <c r="N192" s="321"/>
      <c r="O192" s="427"/>
      <c r="P192" s="321"/>
      <c r="Q192" s="324"/>
      <c r="R192" s="325"/>
      <c r="S192" s="321"/>
      <c r="T192" s="321"/>
      <c r="U192" s="321"/>
      <c r="V192" s="321"/>
      <c r="W192" s="9" t="s">
        <v>1310</v>
      </c>
      <c r="X192" s="9" t="s">
        <v>1311</v>
      </c>
      <c r="Y192" s="9" t="s">
        <v>246</v>
      </c>
      <c r="Z192" s="7">
        <v>44358</v>
      </c>
      <c r="AA192" s="9"/>
      <c r="AB192" s="9"/>
      <c r="AC192" s="9"/>
      <c r="AD192" s="20"/>
    </row>
    <row r="193" spans="1:30" ht="180" x14ac:dyDescent="0.25">
      <c r="A193" s="473"/>
      <c r="B193" s="347"/>
      <c r="C193" s="335"/>
      <c r="D193" s="316"/>
      <c r="E193" s="320"/>
      <c r="F193" s="433"/>
      <c r="G193" s="433"/>
      <c r="H193" s="320"/>
      <c r="I193" s="393"/>
      <c r="J193" s="390"/>
      <c r="K193" s="320"/>
      <c r="L193" s="320"/>
      <c r="M193" s="320"/>
      <c r="N193" s="320"/>
      <c r="O193" s="428"/>
      <c r="P193" s="320"/>
      <c r="Q193" s="326"/>
      <c r="R193" s="327"/>
      <c r="S193" s="320"/>
      <c r="T193" s="320"/>
      <c r="U193" s="320"/>
      <c r="V193" s="320"/>
      <c r="W193" s="9" t="s">
        <v>1312</v>
      </c>
      <c r="X193" s="9" t="s">
        <v>1313</v>
      </c>
      <c r="Y193" s="9" t="s">
        <v>423</v>
      </c>
      <c r="Z193" s="7">
        <v>45345</v>
      </c>
      <c r="AA193" s="9"/>
      <c r="AB193" s="9"/>
      <c r="AC193" s="9"/>
      <c r="AD193" s="20"/>
    </row>
    <row r="194" spans="1:30" ht="120" customHeight="1" x14ac:dyDescent="0.25">
      <c r="A194" s="471" t="s">
        <v>1314</v>
      </c>
      <c r="B194" s="346">
        <v>43452</v>
      </c>
      <c r="C194" s="334" t="s">
        <v>1315</v>
      </c>
      <c r="D194" s="315" t="s">
        <v>106</v>
      </c>
      <c r="E194" s="319" t="s">
        <v>35</v>
      </c>
      <c r="F194" s="432">
        <v>43445</v>
      </c>
      <c r="G194" s="432">
        <v>59407</v>
      </c>
      <c r="H194" s="319" t="s">
        <v>1283</v>
      </c>
      <c r="I194" s="391">
        <v>10025375</v>
      </c>
      <c r="J194" s="388">
        <v>70427199569</v>
      </c>
      <c r="K194" s="319" t="s">
        <v>363</v>
      </c>
      <c r="L194" s="319" t="s">
        <v>1316</v>
      </c>
      <c r="M194" s="319" t="s">
        <v>1317</v>
      </c>
      <c r="N194" s="319" t="s">
        <v>1318</v>
      </c>
      <c r="O194" s="516">
        <v>965.11720000000003</v>
      </c>
      <c r="P194" s="319" t="s">
        <v>367</v>
      </c>
      <c r="Q194" s="322" t="s">
        <v>1319</v>
      </c>
      <c r="R194" s="323"/>
      <c r="S194" s="319" t="s">
        <v>369</v>
      </c>
      <c r="T194" s="319" t="s">
        <v>370</v>
      </c>
      <c r="U194" s="319" t="s">
        <v>1320</v>
      </c>
      <c r="V194" s="319"/>
      <c r="W194" s="9" t="s">
        <v>1305</v>
      </c>
      <c r="X194" s="9" t="s">
        <v>1321</v>
      </c>
      <c r="Y194" s="9" t="s">
        <v>1291</v>
      </c>
      <c r="Z194" s="7">
        <v>43735</v>
      </c>
      <c r="AA194" s="9"/>
      <c r="AB194" s="9"/>
      <c r="AC194" s="9"/>
      <c r="AD194" s="20" t="s">
        <v>1307</v>
      </c>
    </row>
    <row r="195" spans="1:30" ht="409.6" customHeight="1" x14ac:dyDescent="0.25">
      <c r="A195" s="472"/>
      <c r="B195" s="394"/>
      <c r="C195" s="376"/>
      <c r="D195" s="372"/>
      <c r="E195" s="321"/>
      <c r="F195" s="459"/>
      <c r="G195" s="459"/>
      <c r="H195" s="321"/>
      <c r="I195" s="392"/>
      <c r="J195" s="389"/>
      <c r="K195" s="321"/>
      <c r="L195" s="321"/>
      <c r="M195" s="321"/>
      <c r="N195" s="321"/>
      <c r="O195" s="517"/>
      <c r="P195" s="321"/>
      <c r="Q195" s="324"/>
      <c r="R195" s="325"/>
      <c r="S195" s="321"/>
      <c r="T195" s="321"/>
      <c r="U195" s="321"/>
      <c r="V195" s="321"/>
      <c r="W195" s="9" t="s">
        <v>1322</v>
      </c>
      <c r="X195" s="9" t="s">
        <v>1323</v>
      </c>
      <c r="Y195" s="9" t="s">
        <v>1324</v>
      </c>
      <c r="Z195" s="7">
        <v>43829</v>
      </c>
      <c r="AA195" s="9"/>
      <c r="AB195" s="9"/>
      <c r="AC195" s="9"/>
      <c r="AD195" s="20"/>
    </row>
    <row r="196" spans="1:30" ht="195" x14ac:dyDescent="0.25">
      <c r="A196" s="472"/>
      <c r="B196" s="394"/>
      <c r="C196" s="376"/>
      <c r="D196" s="372"/>
      <c r="E196" s="321"/>
      <c r="F196" s="459"/>
      <c r="G196" s="459"/>
      <c r="H196" s="321"/>
      <c r="I196" s="392"/>
      <c r="J196" s="389"/>
      <c r="K196" s="321"/>
      <c r="L196" s="321"/>
      <c r="M196" s="321"/>
      <c r="N196" s="321"/>
      <c r="O196" s="517"/>
      <c r="P196" s="321"/>
      <c r="Q196" s="324"/>
      <c r="R196" s="325"/>
      <c r="S196" s="321"/>
      <c r="T196" s="321"/>
      <c r="U196" s="321"/>
      <c r="V196" s="321"/>
      <c r="W196" s="9" t="s">
        <v>1325</v>
      </c>
      <c r="X196" s="9" t="s">
        <v>1326</v>
      </c>
      <c r="Y196" s="9" t="s">
        <v>1327</v>
      </c>
      <c r="Z196" s="7" t="s">
        <v>1328</v>
      </c>
      <c r="AA196" s="9"/>
      <c r="AB196" s="9"/>
      <c r="AC196" s="9"/>
      <c r="AD196" s="20"/>
    </row>
    <row r="197" spans="1:30" ht="120" x14ac:dyDescent="0.25">
      <c r="A197" s="472"/>
      <c r="B197" s="394"/>
      <c r="C197" s="376"/>
      <c r="D197" s="372"/>
      <c r="E197" s="321"/>
      <c r="F197" s="459"/>
      <c r="G197" s="459"/>
      <c r="H197" s="321"/>
      <c r="I197" s="392"/>
      <c r="J197" s="389"/>
      <c r="K197" s="321"/>
      <c r="L197" s="321"/>
      <c r="M197" s="321"/>
      <c r="N197" s="321"/>
      <c r="O197" s="517"/>
      <c r="P197" s="321"/>
      <c r="Q197" s="324"/>
      <c r="R197" s="325"/>
      <c r="S197" s="321"/>
      <c r="T197" s="321"/>
      <c r="U197" s="321"/>
      <c r="V197" s="321"/>
      <c r="W197" s="9" t="s">
        <v>1329</v>
      </c>
      <c r="X197" s="9" t="s">
        <v>1330</v>
      </c>
      <c r="Y197" s="9" t="s">
        <v>473</v>
      </c>
      <c r="Z197" s="7">
        <v>43999</v>
      </c>
      <c r="AA197" s="9"/>
      <c r="AB197" s="9"/>
      <c r="AC197" s="9"/>
      <c r="AD197" s="20"/>
    </row>
    <row r="198" spans="1:30" ht="180" x14ac:dyDescent="0.25">
      <c r="A198" s="472"/>
      <c r="B198" s="394"/>
      <c r="C198" s="376"/>
      <c r="D198" s="372"/>
      <c r="E198" s="321"/>
      <c r="F198" s="459"/>
      <c r="G198" s="459"/>
      <c r="H198" s="321"/>
      <c r="I198" s="392"/>
      <c r="J198" s="389"/>
      <c r="K198" s="321"/>
      <c r="L198" s="321"/>
      <c r="M198" s="321"/>
      <c r="N198" s="321"/>
      <c r="O198" s="517"/>
      <c r="P198" s="321"/>
      <c r="Q198" s="324"/>
      <c r="R198" s="325"/>
      <c r="S198" s="321"/>
      <c r="T198" s="321"/>
      <c r="U198" s="321"/>
      <c r="V198" s="321"/>
      <c r="W198" s="9" t="s">
        <v>1331</v>
      </c>
      <c r="X198" s="9" t="s">
        <v>1332</v>
      </c>
      <c r="Y198" s="9" t="s">
        <v>246</v>
      </c>
      <c r="Z198" s="7">
        <v>44201</v>
      </c>
      <c r="AA198" s="9"/>
      <c r="AB198" s="9"/>
      <c r="AC198" s="9"/>
      <c r="AD198" s="20"/>
    </row>
    <row r="199" spans="1:30" ht="30" x14ac:dyDescent="0.25">
      <c r="A199" s="472"/>
      <c r="B199" s="394"/>
      <c r="C199" s="376"/>
      <c r="D199" s="372"/>
      <c r="E199" s="321"/>
      <c r="F199" s="459"/>
      <c r="G199" s="459"/>
      <c r="H199" s="321"/>
      <c r="I199" s="392"/>
      <c r="J199" s="389"/>
      <c r="K199" s="321"/>
      <c r="L199" s="321"/>
      <c r="M199" s="321"/>
      <c r="N199" s="321"/>
      <c r="O199" s="517"/>
      <c r="P199" s="321"/>
      <c r="Q199" s="324"/>
      <c r="R199" s="325"/>
      <c r="S199" s="321"/>
      <c r="T199" s="321"/>
      <c r="U199" s="321"/>
      <c r="V199" s="321"/>
      <c r="W199" s="9" t="s">
        <v>1333</v>
      </c>
      <c r="X199" s="9" t="s">
        <v>1334</v>
      </c>
      <c r="Y199" s="9" t="s">
        <v>879</v>
      </c>
      <c r="Z199" s="7">
        <v>44746</v>
      </c>
      <c r="AA199" s="9"/>
      <c r="AB199" s="9"/>
      <c r="AC199" s="9"/>
      <c r="AD199" s="20"/>
    </row>
    <row r="200" spans="1:30" ht="180" x14ac:dyDescent="0.25">
      <c r="A200" s="472"/>
      <c r="B200" s="394"/>
      <c r="C200" s="376"/>
      <c r="D200" s="372"/>
      <c r="E200" s="321"/>
      <c r="F200" s="459"/>
      <c r="G200" s="459"/>
      <c r="H200" s="321"/>
      <c r="I200" s="392"/>
      <c r="J200" s="389"/>
      <c r="K200" s="321"/>
      <c r="L200" s="321"/>
      <c r="M200" s="321"/>
      <c r="N200" s="321"/>
      <c r="O200" s="517"/>
      <c r="P200" s="321"/>
      <c r="Q200" s="324"/>
      <c r="R200" s="325"/>
      <c r="S200" s="321"/>
      <c r="T200" s="321"/>
      <c r="U200" s="321"/>
      <c r="V200" s="321"/>
      <c r="W200" s="9" t="s">
        <v>1335</v>
      </c>
      <c r="X200" s="9" t="s">
        <v>1336</v>
      </c>
      <c r="Y200" s="9" t="s">
        <v>423</v>
      </c>
      <c r="Z200" s="7">
        <v>45345</v>
      </c>
      <c r="AA200" s="9"/>
      <c r="AB200" s="9"/>
      <c r="AC200" s="9"/>
      <c r="AD200" s="20"/>
    </row>
    <row r="201" spans="1:30" ht="75" x14ac:dyDescent="0.25">
      <c r="A201" s="472"/>
      <c r="B201" s="394"/>
      <c r="C201" s="376"/>
      <c r="D201" s="372"/>
      <c r="E201" s="321"/>
      <c r="F201" s="459"/>
      <c r="G201" s="459"/>
      <c r="H201" s="321"/>
      <c r="I201" s="392"/>
      <c r="J201" s="389"/>
      <c r="K201" s="321"/>
      <c r="L201" s="321"/>
      <c r="M201" s="321"/>
      <c r="N201" s="321"/>
      <c r="O201" s="517"/>
      <c r="P201" s="321"/>
      <c r="Q201" s="324"/>
      <c r="R201" s="325"/>
      <c r="S201" s="321"/>
      <c r="T201" s="321"/>
      <c r="U201" s="321"/>
      <c r="V201" s="321"/>
      <c r="W201" s="9" t="s">
        <v>1337</v>
      </c>
      <c r="X201" s="9" t="s">
        <v>1338</v>
      </c>
      <c r="Y201" s="9" t="s">
        <v>423</v>
      </c>
      <c r="Z201" s="7">
        <v>45418</v>
      </c>
      <c r="AA201" s="9"/>
      <c r="AB201" s="9"/>
      <c r="AC201" s="9"/>
      <c r="AD201" s="20"/>
    </row>
    <row r="202" spans="1:30" ht="150" x14ac:dyDescent="0.25">
      <c r="A202" s="472"/>
      <c r="B202" s="394"/>
      <c r="C202" s="376"/>
      <c r="D202" s="372"/>
      <c r="E202" s="321"/>
      <c r="F202" s="459"/>
      <c r="G202" s="459"/>
      <c r="H202" s="321"/>
      <c r="I202" s="392"/>
      <c r="J202" s="389"/>
      <c r="K202" s="321"/>
      <c r="L202" s="321"/>
      <c r="M202" s="321"/>
      <c r="N202" s="321"/>
      <c r="O202" s="517"/>
      <c r="P202" s="321"/>
      <c r="Q202" s="324"/>
      <c r="R202" s="325"/>
      <c r="S202" s="321"/>
      <c r="T202" s="321"/>
      <c r="U202" s="321"/>
      <c r="V202" s="321"/>
      <c r="W202" s="9" t="s">
        <v>1339</v>
      </c>
      <c r="X202" s="9" t="s">
        <v>1340</v>
      </c>
      <c r="Y202" s="9" t="s">
        <v>621</v>
      </c>
      <c r="Z202" s="290">
        <v>45890</v>
      </c>
      <c r="AA202" s="9"/>
      <c r="AB202" s="9"/>
      <c r="AC202" s="9"/>
      <c r="AD202" s="20"/>
    </row>
    <row r="203" spans="1:30" ht="45" x14ac:dyDescent="0.25">
      <c r="A203" s="473"/>
      <c r="B203" s="347"/>
      <c r="C203" s="335"/>
      <c r="D203" s="316"/>
      <c r="E203" s="320"/>
      <c r="F203" s="433"/>
      <c r="G203" s="433"/>
      <c r="H203" s="320"/>
      <c r="I203" s="393"/>
      <c r="J203" s="390"/>
      <c r="K203" s="320"/>
      <c r="L203" s="320"/>
      <c r="M203" s="320"/>
      <c r="N203" s="320"/>
      <c r="O203" s="518"/>
      <c r="P203" s="320"/>
      <c r="Q203" s="326"/>
      <c r="R203" s="327"/>
      <c r="S203" s="320"/>
      <c r="T203" s="320"/>
      <c r="U203" s="320"/>
      <c r="V203" s="320"/>
      <c r="W203" s="9" t="s">
        <v>1341</v>
      </c>
      <c r="X203" s="9" t="s">
        <v>1342</v>
      </c>
      <c r="Y203" s="9" t="s">
        <v>621</v>
      </c>
      <c r="Z203" s="233">
        <v>45999</v>
      </c>
      <c r="AA203" s="9"/>
      <c r="AB203" s="9"/>
      <c r="AC203" s="9"/>
      <c r="AD203" s="20"/>
    </row>
    <row r="204" spans="1:30" ht="81" customHeight="1" x14ac:dyDescent="0.25">
      <c r="A204" s="471" t="s">
        <v>1343</v>
      </c>
      <c r="B204" s="346">
        <v>43452</v>
      </c>
      <c r="C204" s="334" t="s">
        <v>1344</v>
      </c>
      <c r="D204" s="315" t="s">
        <v>106</v>
      </c>
      <c r="E204" s="319" t="s">
        <v>35</v>
      </c>
      <c r="F204" s="432">
        <v>43445</v>
      </c>
      <c r="G204" s="432">
        <v>59407</v>
      </c>
      <c r="H204" s="319" t="s">
        <v>1283</v>
      </c>
      <c r="I204" s="391">
        <v>10025375</v>
      </c>
      <c r="J204" s="388">
        <v>70427199569</v>
      </c>
      <c r="K204" s="319" t="s">
        <v>363</v>
      </c>
      <c r="L204" s="319" t="s">
        <v>1345</v>
      </c>
      <c r="M204" s="319" t="s">
        <v>1346</v>
      </c>
      <c r="N204" s="319" t="s">
        <v>1347</v>
      </c>
      <c r="O204" s="426">
        <v>742.14509999999996</v>
      </c>
      <c r="P204" s="319" t="s">
        <v>367</v>
      </c>
      <c r="Q204" s="322" t="s">
        <v>1348</v>
      </c>
      <c r="R204" s="323"/>
      <c r="S204" s="319" t="s">
        <v>369</v>
      </c>
      <c r="T204" s="319" t="s">
        <v>370</v>
      </c>
      <c r="U204" s="319" t="s">
        <v>1304</v>
      </c>
      <c r="V204" s="319"/>
      <c r="W204" s="9" t="s">
        <v>1349</v>
      </c>
      <c r="X204" s="9" t="s">
        <v>1350</v>
      </c>
      <c r="Y204" s="8" t="s">
        <v>200</v>
      </c>
      <c r="Z204" s="36">
        <v>43510</v>
      </c>
      <c r="AA204" s="9"/>
      <c r="AB204" s="9"/>
      <c r="AC204" s="9"/>
      <c r="AD204" s="55"/>
    </row>
    <row r="205" spans="1:30" ht="120" x14ac:dyDescent="0.25">
      <c r="A205" s="472"/>
      <c r="B205" s="394"/>
      <c r="C205" s="376"/>
      <c r="D205" s="372"/>
      <c r="E205" s="321"/>
      <c r="F205" s="459"/>
      <c r="G205" s="459"/>
      <c r="H205" s="321"/>
      <c r="I205" s="392"/>
      <c r="J205" s="389"/>
      <c r="K205" s="321"/>
      <c r="L205" s="321"/>
      <c r="M205" s="321"/>
      <c r="N205" s="321"/>
      <c r="O205" s="427"/>
      <c r="P205" s="321"/>
      <c r="Q205" s="324"/>
      <c r="R205" s="325"/>
      <c r="S205" s="321"/>
      <c r="T205" s="321"/>
      <c r="U205" s="321"/>
      <c r="V205" s="321"/>
      <c r="W205" s="9" t="s">
        <v>1351</v>
      </c>
      <c r="X205" s="9" t="s">
        <v>1352</v>
      </c>
      <c r="Y205" s="9" t="s">
        <v>1291</v>
      </c>
      <c r="Z205" s="7">
        <v>43735</v>
      </c>
      <c r="AA205" s="9"/>
      <c r="AB205" s="9"/>
      <c r="AC205" s="9"/>
      <c r="AD205" s="20" t="s">
        <v>1353</v>
      </c>
    </row>
    <row r="206" spans="1:30" ht="180" x14ac:dyDescent="0.25">
      <c r="A206" s="472"/>
      <c r="B206" s="394"/>
      <c r="C206" s="376"/>
      <c r="D206" s="372"/>
      <c r="E206" s="321"/>
      <c r="F206" s="459"/>
      <c r="G206" s="459"/>
      <c r="H206" s="321"/>
      <c r="I206" s="392"/>
      <c r="J206" s="389"/>
      <c r="K206" s="321"/>
      <c r="L206" s="321"/>
      <c r="M206" s="321"/>
      <c r="N206" s="321"/>
      <c r="O206" s="427"/>
      <c r="P206" s="321"/>
      <c r="Q206" s="324"/>
      <c r="R206" s="325"/>
      <c r="S206" s="321"/>
      <c r="T206" s="321"/>
      <c r="U206" s="321"/>
      <c r="V206" s="321"/>
      <c r="W206" s="9" t="s">
        <v>1354</v>
      </c>
      <c r="X206" s="9" t="s">
        <v>1355</v>
      </c>
      <c r="Y206" s="9" t="s">
        <v>246</v>
      </c>
      <c r="Z206" s="7">
        <v>44201</v>
      </c>
      <c r="AA206" s="9"/>
      <c r="AB206" s="9"/>
      <c r="AC206" s="9"/>
      <c r="AD206" s="20"/>
    </row>
    <row r="207" spans="1:30" ht="180" x14ac:dyDescent="0.25">
      <c r="A207" s="473"/>
      <c r="B207" s="347"/>
      <c r="C207" s="335"/>
      <c r="D207" s="316"/>
      <c r="E207" s="320"/>
      <c r="F207" s="433"/>
      <c r="G207" s="433"/>
      <c r="H207" s="320"/>
      <c r="I207" s="393"/>
      <c r="J207" s="390"/>
      <c r="K207" s="320"/>
      <c r="L207" s="320"/>
      <c r="M207" s="320"/>
      <c r="N207" s="320"/>
      <c r="O207" s="428"/>
      <c r="P207" s="320"/>
      <c r="Q207" s="326"/>
      <c r="R207" s="327"/>
      <c r="S207" s="320"/>
      <c r="T207" s="320"/>
      <c r="U207" s="320"/>
      <c r="V207" s="320"/>
      <c r="W207" s="9" t="s">
        <v>1356</v>
      </c>
      <c r="X207" s="9" t="s">
        <v>1357</v>
      </c>
      <c r="Y207" s="9" t="s">
        <v>423</v>
      </c>
      <c r="Z207" s="7">
        <v>45345</v>
      </c>
      <c r="AA207" s="9"/>
      <c r="AB207" s="9"/>
      <c r="AC207" s="9"/>
      <c r="AD207" s="20"/>
    </row>
    <row r="208" spans="1:30" ht="195" customHeight="1" x14ac:dyDescent="0.25">
      <c r="A208" s="471" t="s">
        <v>1358</v>
      </c>
      <c r="B208" s="346">
        <v>43452</v>
      </c>
      <c r="C208" s="334" t="s">
        <v>1359</v>
      </c>
      <c r="D208" s="315" t="s">
        <v>106</v>
      </c>
      <c r="E208" s="319" t="s">
        <v>35</v>
      </c>
      <c r="F208" s="432">
        <v>43445</v>
      </c>
      <c r="G208" s="432">
        <v>60720</v>
      </c>
      <c r="H208" s="319" t="s">
        <v>1283</v>
      </c>
      <c r="I208" s="391">
        <v>10025375</v>
      </c>
      <c r="J208" s="388">
        <v>70427199569</v>
      </c>
      <c r="K208" s="319" t="s">
        <v>363</v>
      </c>
      <c r="L208" s="319" t="s">
        <v>1360</v>
      </c>
      <c r="M208" s="319" t="s">
        <v>1361</v>
      </c>
      <c r="N208" s="319" t="s">
        <v>366</v>
      </c>
      <c r="O208" s="426">
        <v>668.18389999999999</v>
      </c>
      <c r="P208" s="319" t="s">
        <v>367</v>
      </c>
      <c r="Q208" s="322" t="s">
        <v>1362</v>
      </c>
      <c r="R208" s="323"/>
      <c r="S208" s="319" t="s">
        <v>369</v>
      </c>
      <c r="T208" s="319" t="s">
        <v>370</v>
      </c>
      <c r="U208" s="319" t="s">
        <v>1304</v>
      </c>
      <c r="V208" s="319"/>
      <c r="W208" s="9" t="s">
        <v>1363</v>
      </c>
      <c r="X208" s="9" t="s">
        <v>1364</v>
      </c>
      <c r="Y208" s="9" t="s">
        <v>246</v>
      </c>
      <c r="Z208" s="7">
        <v>44201</v>
      </c>
      <c r="AA208" s="9"/>
      <c r="AB208" s="9"/>
      <c r="AC208" s="9"/>
      <c r="AD208" s="55"/>
    </row>
    <row r="209" spans="1:30" ht="195" customHeight="1" x14ac:dyDescent="0.25">
      <c r="A209" s="472"/>
      <c r="B209" s="394"/>
      <c r="C209" s="376"/>
      <c r="D209" s="372"/>
      <c r="E209" s="321"/>
      <c r="F209" s="459"/>
      <c r="G209" s="459"/>
      <c r="H209" s="321"/>
      <c r="I209" s="392"/>
      <c r="J209" s="389"/>
      <c r="K209" s="321"/>
      <c r="L209" s="321"/>
      <c r="M209" s="321"/>
      <c r="N209" s="321"/>
      <c r="O209" s="427"/>
      <c r="P209" s="321"/>
      <c r="Q209" s="324"/>
      <c r="R209" s="325"/>
      <c r="S209" s="321"/>
      <c r="T209" s="321"/>
      <c r="U209" s="321"/>
      <c r="V209" s="321"/>
      <c r="W209" s="9" t="s">
        <v>1365</v>
      </c>
      <c r="X209" s="9" t="s">
        <v>1366</v>
      </c>
      <c r="Y209" s="9" t="s">
        <v>423</v>
      </c>
      <c r="Z209" s="7">
        <v>45345</v>
      </c>
      <c r="AA209" s="9"/>
      <c r="AB209" s="9"/>
      <c r="AC209" s="9"/>
      <c r="AD209" s="55"/>
    </row>
    <row r="210" spans="1:30" ht="45" x14ac:dyDescent="0.25">
      <c r="A210" s="473"/>
      <c r="B210" s="347"/>
      <c r="C210" s="335"/>
      <c r="D210" s="316"/>
      <c r="E210" s="320"/>
      <c r="F210" s="433"/>
      <c r="G210" s="433"/>
      <c r="H210" s="320"/>
      <c r="I210" s="393"/>
      <c r="J210" s="390"/>
      <c r="K210" s="320"/>
      <c r="L210" s="320"/>
      <c r="M210" s="320"/>
      <c r="N210" s="320"/>
      <c r="O210" s="428"/>
      <c r="P210" s="320"/>
      <c r="Q210" s="326"/>
      <c r="R210" s="327"/>
      <c r="S210" s="320"/>
      <c r="T210" s="320"/>
      <c r="U210" s="320"/>
      <c r="V210" s="320"/>
      <c r="W210" s="61" t="s">
        <v>1367</v>
      </c>
      <c r="X210" s="9" t="s">
        <v>1368</v>
      </c>
      <c r="Y210" s="9" t="s">
        <v>423</v>
      </c>
      <c r="Z210" s="7">
        <v>45398</v>
      </c>
      <c r="AA210" s="9"/>
      <c r="AB210" s="9"/>
      <c r="AC210" s="9"/>
      <c r="AD210" s="55"/>
    </row>
    <row r="211" spans="1:30" ht="120" x14ac:dyDescent="0.25">
      <c r="A211" s="471" t="s">
        <v>1369</v>
      </c>
      <c r="B211" s="346">
        <v>43452</v>
      </c>
      <c r="C211" s="334" t="s">
        <v>1370</v>
      </c>
      <c r="D211" s="315" t="s">
        <v>106</v>
      </c>
      <c r="E211" s="319" t="s">
        <v>35</v>
      </c>
      <c r="F211" s="432">
        <v>43446</v>
      </c>
      <c r="G211" s="432">
        <v>61195</v>
      </c>
      <c r="H211" s="319" t="s">
        <v>1283</v>
      </c>
      <c r="I211" s="391">
        <v>10025375</v>
      </c>
      <c r="J211" s="388">
        <v>70427199569</v>
      </c>
      <c r="K211" s="319" t="s">
        <v>363</v>
      </c>
      <c r="L211" s="319" t="s">
        <v>1371</v>
      </c>
      <c r="M211" s="319" t="s">
        <v>1372</v>
      </c>
      <c r="N211" s="319" t="s">
        <v>576</v>
      </c>
      <c r="O211" s="426">
        <v>639.19200000000001</v>
      </c>
      <c r="P211" s="319" t="s">
        <v>367</v>
      </c>
      <c r="Q211" s="322" t="s">
        <v>1373</v>
      </c>
      <c r="R211" s="323"/>
      <c r="S211" s="319" t="s">
        <v>369</v>
      </c>
      <c r="T211" s="319" t="s">
        <v>370</v>
      </c>
      <c r="U211" s="319" t="s">
        <v>1304</v>
      </c>
      <c r="V211" s="319"/>
      <c r="W211" s="9" t="s">
        <v>1351</v>
      </c>
      <c r="X211" s="9" t="s">
        <v>1374</v>
      </c>
      <c r="Y211" s="9" t="s">
        <v>1291</v>
      </c>
      <c r="Z211" s="7">
        <v>43735</v>
      </c>
      <c r="AA211" s="9"/>
      <c r="AB211" s="9"/>
      <c r="AC211" s="9"/>
      <c r="AD211" s="20" t="s">
        <v>1375</v>
      </c>
    </row>
    <row r="212" spans="1:30" ht="45" x14ac:dyDescent="0.25">
      <c r="A212" s="472"/>
      <c r="B212" s="394"/>
      <c r="C212" s="376"/>
      <c r="D212" s="372"/>
      <c r="E212" s="321"/>
      <c r="F212" s="459"/>
      <c r="G212" s="459"/>
      <c r="H212" s="321"/>
      <c r="I212" s="392"/>
      <c r="J212" s="389"/>
      <c r="K212" s="321"/>
      <c r="L212" s="321"/>
      <c r="M212" s="321"/>
      <c r="N212" s="321"/>
      <c r="O212" s="427"/>
      <c r="P212" s="321"/>
      <c r="Q212" s="324"/>
      <c r="R212" s="325"/>
      <c r="S212" s="321"/>
      <c r="T212" s="321"/>
      <c r="U212" s="321"/>
      <c r="V212" s="321"/>
      <c r="W212" s="9" t="s">
        <v>1376</v>
      </c>
      <c r="X212" s="9" t="s">
        <v>1377</v>
      </c>
      <c r="Y212" s="9" t="s">
        <v>473</v>
      </c>
      <c r="Z212" s="7">
        <v>43973</v>
      </c>
      <c r="AA212" s="9"/>
      <c r="AB212" s="9"/>
      <c r="AC212" s="9"/>
      <c r="AD212" s="20"/>
    </row>
    <row r="213" spans="1:30" ht="180" x14ac:dyDescent="0.25">
      <c r="A213" s="472"/>
      <c r="B213" s="394"/>
      <c r="C213" s="376"/>
      <c r="D213" s="372"/>
      <c r="E213" s="321"/>
      <c r="F213" s="459"/>
      <c r="G213" s="459"/>
      <c r="H213" s="321"/>
      <c r="I213" s="392"/>
      <c r="J213" s="389"/>
      <c r="K213" s="321"/>
      <c r="L213" s="321"/>
      <c r="M213" s="321"/>
      <c r="N213" s="321"/>
      <c r="O213" s="427"/>
      <c r="P213" s="321"/>
      <c r="Q213" s="324"/>
      <c r="R213" s="325"/>
      <c r="S213" s="321"/>
      <c r="T213" s="321"/>
      <c r="U213" s="321"/>
      <c r="V213" s="321"/>
      <c r="W213" s="9" t="s">
        <v>1378</v>
      </c>
      <c r="X213" s="9" t="s">
        <v>1379</v>
      </c>
      <c r="Y213" s="9" t="s">
        <v>246</v>
      </c>
      <c r="Z213" s="7">
        <v>44201</v>
      </c>
      <c r="AA213" s="9"/>
      <c r="AB213" s="9"/>
      <c r="AC213" s="9"/>
      <c r="AD213" s="20"/>
    </row>
    <row r="214" spans="1:30" ht="180" x14ac:dyDescent="0.25">
      <c r="A214" s="473"/>
      <c r="B214" s="347"/>
      <c r="C214" s="335"/>
      <c r="D214" s="316"/>
      <c r="E214" s="320"/>
      <c r="F214" s="433"/>
      <c r="G214" s="433"/>
      <c r="H214" s="320"/>
      <c r="I214" s="393"/>
      <c r="J214" s="390"/>
      <c r="K214" s="320"/>
      <c r="L214" s="320"/>
      <c r="M214" s="320"/>
      <c r="N214" s="320"/>
      <c r="O214" s="428"/>
      <c r="P214" s="320"/>
      <c r="Q214" s="326"/>
      <c r="R214" s="327"/>
      <c r="S214" s="320"/>
      <c r="T214" s="320"/>
      <c r="U214" s="320"/>
      <c r="V214" s="320"/>
      <c r="W214" s="9" t="s">
        <v>1380</v>
      </c>
      <c r="X214" s="9" t="s">
        <v>1381</v>
      </c>
      <c r="Y214" s="9" t="s">
        <v>423</v>
      </c>
      <c r="Z214" s="7">
        <v>45345</v>
      </c>
      <c r="AA214" s="9"/>
      <c r="AB214" s="9"/>
      <c r="AC214" s="9"/>
      <c r="AD214" s="20"/>
    </row>
    <row r="215" spans="1:30" ht="120" x14ac:dyDescent="0.25">
      <c r="A215" s="471" t="s">
        <v>1382</v>
      </c>
      <c r="B215" s="346">
        <v>43452</v>
      </c>
      <c r="C215" s="334" t="s">
        <v>1383</v>
      </c>
      <c r="D215" s="315" t="s">
        <v>106</v>
      </c>
      <c r="E215" s="319" t="s">
        <v>35</v>
      </c>
      <c r="F215" s="432">
        <v>43446</v>
      </c>
      <c r="G215" s="432">
        <v>60598</v>
      </c>
      <c r="H215" s="319" t="s">
        <v>1283</v>
      </c>
      <c r="I215" s="388" t="s">
        <v>1284</v>
      </c>
      <c r="J215" s="388">
        <v>70427199569</v>
      </c>
      <c r="K215" s="319" t="s">
        <v>363</v>
      </c>
      <c r="L215" s="319" t="s">
        <v>1384</v>
      </c>
      <c r="M215" s="319" t="s">
        <v>1385</v>
      </c>
      <c r="N215" s="319" t="s">
        <v>1166</v>
      </c>
      <c r="O215" s="426">
        <v>464.61849999999998</v>
      </c>
      <c r="P215" s="319" t="s">
        <v>367</v>
      </c>
      <c r="Q215" s="322" t="s">
        <v>1386</v>
      </c>
      <c r="R215" s="323"/>
      <c r="S215" s="319" t="s">
        <v>369</v>
      </c>
      <c r="T215" s="319" t="s">
        <v>370</v>
      </c>
      <c r="U215" s="319" t="s">
        <v>1304</v>
      </c>
      <c r="V215" s="319"/>
      <c r="W215" s="9" t="s">
        <v>1351</v>
      </c>
      <c r="X215" s="9" t="s">
        <v>1352</v>
      </c>
      <c r="Y215" s="9" t="s">
        <v>1291</v>
      </c>
      <c r="Z215" s="7">
        <v>43735</v>
      </c>
      <c r="AA215" s="9"/>
      <c r="AB215" s="9"/>
      <c r="AC215" s="9"/>
      <c r="AD215" s="20" t="s">
        <v>1387</v>
      </c>
    </row>
    <row r="216" spans="1:30" ht="123" customHeight="1" x14ac:dyDescent="0.25">
      <c r="A216" s="472"/>
      <c r="B216" s="394"/>
      <c r="C216" s="376"/>
      <c r="D216" s="372"/>
      <c r="E216" s="321"/>
      <c r="F216" s="459"/>
      <c r="G216" s="459"/>
      <c r="H216" s="321"/>
      <c r="I216" s="389"/>
      <c r="J216" s="389"/>
      <c r="K216" s="321"/>
      <c r="L216" s="321"/>
      <c r="M216" s="321"/>
      <c r="N216" s="321"/>
      <c r="O216" s="427"/>
      <c r="P216" s="321"/>
      <c r="Q216" s="324"/>
      <c r="R216" s="325"/>
      <c r="S216" s="321"/>
      <c r="T216" s="321"/>
      <c r="U216" s="321"/>
      <c r="V216" s="321"/>
      <c r="W216" s="9" t="s">
        <v>1388</v>
      </c>
      <c r="X216" s="9" t="s">
        <v>1389</v>
      </c>
      <c r="Y216" s="9" t="s">
        <v>452</v>
      </c>
      <c r="Z216" s="7">
        <v>44088</v>
      </c>
      <c r="AA216" s="9"/>
      <c r="AB216" s="9"/>
      <c r="AC216" s="9"/>
      <c r="AD216" s="20"/>
    </row>
    <row r="217" spans="1:30" ht="123" customHeight="1" x14ac:dyDescent="0.25">
      <c r="A217" s="472"/>
      <c r="B217" s="394"/>
      <c r="C217" s="376"/>
      <c r="D217" s="372"/>
      <c r="E217" s="321"/>
      <c r="F217" s="459"/>
      <c r="G217" s="459"/>
      <c r="H217" s="321"/>
      <c r="I217" s="389"/>
      <c r="J217" s="389"/>
      <c r="K217" s="321"/>
      <c r="L217" s="321"/>
      <c r="M217" s="321"/>
      <c r="N217" s="321"/>
      <c r="O217" s="427"/>
      <c r="P217" s="321"/>
      <c r="Q217" s="324"/>
      <c r="R217" s="325"/>
      <c r="S217" s="321"/>
      <c r="T217" s="321"/>
      <c r="U217" s="321"/>
      <c r="V217" s="321"/>
      <c r="W217" s="9" t="s">
        <v>1390</v>
      </c>
      <c r="X217" s="9" t="s">
        <v>1391</v>
      </c>
      <c r="Y217" s="9" t="s">
        <v>246</v>
      </c>
      <c r="Z217" s="7">
        <v>44201</v>
      </c>
      <c r="AA217" s="9"/>
      <c r="AB217" s="9"/>
      <c r="AC217" s="9"/>
      <c r="AD217" s="20"/>
    </row>
    <row r="218" spans="1:30" ht="178.5" customHeight="1" x14ac:dyDescent="0.25">
      <c r="A218" s="473"/>
      <c r="B218" s="347"/>
      <c r="C218" s="335"/>
      <c r="D218" s="316"/>
      <c r="E218" s="320"/>
      <c r="F218" s="433"/>
      <c r="G218" s="433"/>
      <c r="H218" s="320"/>
      <c r="I218" s="390"/>
      <c r="J218" s="390"/>
      <c r="K218" s="320"/>
      <c r="L218" s="320"/>
      <c r="M218" s="320"/>
      <c r="N218" s="320"/>
      <c r="O218" s="428"/>
      <c r="P218" s="320"/>
      <c r="Q218" s="326"/>
      <c r="R218" s="327"/>
      <c r="S218" s="320"/>
      <c r="T218" s="320"/>
      <c r="U218" s="320"/>
      <c r="V218" s="320"/>
      <c r="W218" s="9" t="s">
        <v>1392</v>
      </c>
      <c r="X218" s="9" t="s">
        <v>1393</v>
      </c>
      <c r="Y218" s="9" t="s">
        <v>423</v>
      </c>
      <c r="Z218" s="7">
        <v>45345</v>
      </c>
      <c r="AA218" s="9"/>
      <c r="AB218" s="9"/>
      <c r="AC218" s="9"/>
      <c r="AD218" s="20"/>
    </row>
    <row r="219" spans="1:30" s="56" customFormat="1" ht="60" x14ac:dyDescent="0.25">
      <c r="A219" s="105" t="s">
        <v>1394</v>
      </c>
      <c r="B219" s="106">
        <v>43447</v>
      </c>
      <c r="C219" s="93" t="s">
        <v>1395</v>
      </c>
      <c r="D219" s="93" t="s">
        <v>34</v>
      </c>
      <c r="E219" s="93" t="s">
        <v>35</v>
      </c>
      <c r="F219" s="106">
        <v>43444</v>
      </c>
      <c r="G219" s="106">
        <v>44639</v>
      </c>
      <c r="H219" s="93" t="s">
        <v>1396</v>
      </c>
      <c r="I219" s="186">
        <v>91835879</v>
      </c>
      <c r="J219" s="186">
        <v>93361655594</v>
      </c>
      <c r="K219" s="93" t="s">
        <v>1397</v>
      </c>
      <c r="L219" s="93" t="s">
        <v>1398</v>
      </c>
      <c r="M219" s="93" t="s">
        <v>1399</v>
      </c>
      <c r="N219" s="93" t="s">
        <v>40</v>
      </c>
      <c r="O219" s="115">
        <v>4459</v>
      </c>
      <c r="P219" s="92" t="s">
        <v>41</v>
      </c>
      <c r="Q219" s="93" t="s">
        <v>1400</v>
      </c>
      <c r="R219" s="93" t="s">
        <v>1401</v>
      </c>
      <c r="S219" s="93" t="s">
        <v>44</v>
      </c>
      <c r="T219" s="93" t="s">
        <v>45</v>
      </c>
      <c r="U219" s="93" t="s">
        <v>46</v>
      </c>
      <c r="V219" s="93">
        <f>O219*2.5/1000</f>
        <v>11.147500000000001</v>
      </c>
      <c r="W219" s="9"/>
      <c r="X219" s="9"/>
      <c r="Y219" s="9"/>
      <c r="Z219" s="9"/>
      <c r="AA219" s="9" t="s">
        <v>1402</v>
      </c>
      <c r="AB219" s="9" t="s">
        <v>944</v>
      </c>
      <c r="AC219" s="36">
        <v>44650</v>
      </c>
      <c r="AD219" s="54" t="s">
        <v>49</v>
      </c>
    </row>
    <row r="220" spans="1:30" s="56" customFormat="1" ht="60" x14ac:dyDescent="0.25">
      <c r="A220" s="105" t="s">
        <v>1403</v>
      </c>
      <c r="B220" s="106">
        <v>43447</v>
      </c>
      <c r="C220" s="93" t="s">
        <v>1404</v>
      </c>
      <c r="D220" s="93" t="s">
        <v>34</v>
      </c>
      <c r="E220" s="93" t="s">
        <v>35</v>
      </c>
      <c r="F220" s="106">
        <v>43444</v>
      </c>
      <c r="G220" s="106">
        <v>44639</v>
      </c>
      <c r="H220" s="93" t="s">
        <v>1396</v>
      </c>
      <c r="I220" s="186">
        <v>91835879</v>
      </c>
      <c r="J220" s="186">
        <v>93361655594</v>
      </c>
      <c r="K220" s="93" t="s">
        <v>1397</v>
      </c>
      <c r="L220" s="93" t="s">
        <v>1405</v>
      </c>
      <c r="M220" s="93" t="s">
        <v>1406</v>
      </c>
      <c r="N220" s="93" t="s">
        <v>40</v>
      </c>
      <c r="O220" s="115">
        <v>4820</v>
      </c>
      <c r="P220" s="92" t="s">
        <v>41</v>
      </c>
      <c r="Q220" s="93" t="s">
        <v>1407</v>
      </c>
      <c r="R220" s="93" t="s">
        <v>1408</v>
      </c>
      <c r="S220" s="93" t="s">
        <v>44</v>
      </c>
      <c r="T220" s="93" t="s">
        <v>45</v>
      </c>
      <c r="U220" s="93" t="s">
        <v>46</v>
      </c>
      <c r="V220" s="93">
        <f t="shared" ref="V220:V229" si="4">O220*2.5/1000</f>
        <v>12.05</v>
      </c>
      <c r="W220" s="9"/>
      <c r="X220" s="9"/>
      <c r="Y220" s="9"/>
      <c r="Z220" s="9"/>
      <c r="AA220" s="9" t="s">
        <v>1409</v>
      </c>
      <c r="AB220" s="9" t="s">
        <v>944</v>
      </c>
      <c r="AC220" s="36">
        <v>44650</v>
      </c>
      <c r="AD220" s="54" t="s">
        <v>49</v>
      </c>
    </row>
    <row r="221" spans="1:30" s="10" customFormat="1" ht="60" x14ac:dyDescent="0.25">
      <c r="A221" s="44" t="s">
        <v>1410</v>
      </c>
      <c r="B221" s="28">
        <v>43446</v>
      </c>
      <c r="C221" s="42" t="s">
        <v>1411</v>
      </c>
      <c r="D221" s="9" t="s">
        <v>34</v>
      </c>
      <c r="E221" s="9" t="s">
        <v>35</v>
      </c>
      <c r="F221" s="7">
        <v>43444</v>
      </c>
      <c r="G221" s="7">
        <v>46539</v>
      </c>
      <c r="H221" s="9" t="s">
        <v>1412</v>
      </c>
      <c r="I221" s="13">
        <v>91210151</v>
      </c>
      <c r="J221" s="13">
        <v>67475639127</v>
      </c>
      <c r="K221" s="9" t="s">
        <v>1413</v>
      </c>
      <c r="L221" s="9" t="s">
        <v>1414</v>
      </c>
      <c r="M221" s="9" t="s">
        <v>1415</v>
      </c>
      <c r="N221" s="9" t="s">
        <v>40</v>
      </c>
      <c r="O221" s="40">
        <v>4996.5</v>
      </c>
      <c r="P221" s="8" t="s">
        <v>57</v>
      </c>
      <c r="Q221" s="9" t="s">
        <v>1416</v>
      </c>
      <c r="R221" s="9" t="s">
        <v>1417</v>
      </c>
      <c r="S221" s="9" t="s">
        <v>44</v>
      </c>
      <c r="T221" s="9" t="s">
        <v>45</v>
      </c>
      <c r="U221" s="9" t="s">
        <v>60</v>
      </c>
      <c r="V221" s="9">
        <f t="shared" si="4"/>
        <v>12.491250000000001</v>
      </c>
      <c r="W221" s="8"/>
      <c r="X221" s="8"/>
      <c r="Y221" s="8"/>
      <c r="Z221" s="8"/>
      <c r="AA221" s="8"/>
      <c r="AB221" s="8"/>
      <c r="AC221" s="8"/>
      <c r="AD221" s="39"/>
    </row>
    <row r="222" spans="1:30" s="10" customFormat="1" ht="60" x14ac:dyDescent="0.25">
      <c r="A222" s="44" t="s">
        <v>1418</v>
      </c>
      <c r="B222" s="28">
        <v>43446</v>
      </c>
      <c r="C222" s="42" t="s">
        <v>1419</v>
      </c>
      <c r="D222" s="9" t="s">
        <v>34</v>
      </c>
      <c r="E222" s="9" t="s">
        <v>35</v>
      </c>
      <c r="F222" s="7">
        <v>43444</v>
      </c>
      <c r="G222" s="7">
        <v>46539</v>
      </c>
      <c r="H222" s="9" t="s">
        <v>1412</v>
      </c>
      <c r="I222" s="13">
        <v>91210151</v>
      </c>
      <c r="J222" s="13">
        <v>67475639127</v>
      </c>
      <c r="K222" s="9" t="s">
        <v>1413</v>
      </c>
      <c r="L222" s="9" t="s">
        <v>1420</v>
      </c>
      <c r="M222" s="9" t="s">
        <v>1421</v>
      </c>
      <c r="N222" s="9" t="s">
        <v>40</v>
      </c>
      <c r="O222" s="40">
        <v>7724.62</v>
      </c>
      <c r="P222" s="8" t="s">
        <v>57</v>
      </c>
      <c r="Q222" s="9" t="s">
        <v>1422</v>
      </c>
      <c r="R222" s="9" t="s">
        <v>1423</v>
      </c>
      <c r="S222" s="9" t="s">
        <v>44</v>
      </c>
      <c r="T222" s="9" t="s">
        <v>45</v>
      </c>
      <c r="U222" s="9" t="s">
        <v>60</v>
      </c>
      <c r="V222" s="9">
        <f t="shared" si="4"/>
        <v>19.31155</v>
      </c>
      <c r="W222" s="8"/>
      <c r="X222" s="8"/>
      <c r="Y222" s="8"/>
      <c r="Z222" s="8"/>
      <c r="AA222" s="8"/>
      <c r="AB222" s="8"/>
      <c r="AC222" s="8"/>
      <c r="AD222" s="39"/>
    </row>
    <row r="223" spans="1:30" s="10" customFormat="1" ht="60" x14ac:dyDescent="0.25">
      <c r="A223" s="44" t="s">
        <v>1424</v>
      </c>
      <c r="B223" s="28">
        <v>43446</v>
      </c>
      <c r="C223" s="42" t="s">
        <v>1425</v>
      </c>
      <c r="D223" s="9" t="s">
        <v>34</v>
      </c>
      <c r="E223" s="9" t="s">
        <v>35</v>
      </c>
      <c r="F223" s="7">
        <v>43444</v>
      </c>
      <c r="G223" s="7">
        <v>46539</v>
      </c>
      <c r="H223" s="9" t="s">
        <v>1412</v>
      </c>
      <c r="I223" s="13">
        <v>91210151</v>
      </c>
      <c r="J223" s="13">
        <v>67475639127</v>
      </c>
      <c r="K223" s="9" t="s">
        <v>1413</v>
      </c>
      <c r="L223" s="9" t="s">
        <v>1426</v>
      </c>
      <c r="M223" s="9" t="s">
        <v>1427</v>
      </c>
      <c r="N223" s="9" t="s">
        <v>40</v>
      </c>
      <c r="O223" s="40">
        <v>15620</v>
      </c>
      <c r="P223" s="8" t="s">
        <v>57</v>
      </c>
      <c r="Q223" s="57" t="s">
        <v>1428</v>
      </c>
      <c r="R223" s="57" t="s">
        <v>1429</v>
      </c>
      <c r="S223" s="9" t="s">
        <v>44</v>
      </c>
      <c r="T223" s="9" t="s">
        <v>45</v>
      </c>
      <c r="U223" s="9" t="s">
        <v>60</v>
      </c>
      <c r="V223" s="9">
        <f t="shared" si="4"/>
        <v>39.049999999999997</v>
      </c>
      <c r="W223" s="58"/>
      <c r="X223" s="58"/>
      <c r="Y223" s="58"/>
      <c r="Z223" s="58"/>
      <c r="AA223" s="58"/>
      <c r="AB223" s="58"/>
      <c r="AC223" s="58"/>
      <c r="AD223" s="59"/>
    </row>
    <row r="224" spans="1:30" s="10" customFormat="1" ht="60" x14ac:dyDescent="0.25">
      <c r="A224" s="8" t="s">
        <v>1430</v>
      </c>
      <c r="B224" s="28">
        <v>43453</v>
      </c>
      <c r="C224" s="42" t="s">
        <v>1431</v>
      </c>
      <c r="D224" s="9" t="s">
        <v>34</v>
      </c>
      <c r="E224" s="9" t="s">
        <v>35</v>
      </c>
      <c r="F224" s="7">
        <v>43446</v>
      </c>
      <c r="G224" s="7">
        <v>46539</v>
      </c>
      <c r="H224" s="9" t="s">
        <v>1432</v>
      </c>
      <c r="I224" s="13">
        <v>97638633</v>
      </c>
      <c r="J224" s="13">
        <v>34033851818</v>
      </c>
      <c r="K224" s="9" t="s">
        <v>1433</v>
      </c>
      <c r="L224" s="9" t="s">
        <v>1434</v>
      </c>
      <c r="M224" s="9" t="s">
        <v>1435</v>
      </c>
      <c r="N224" s="8" t="s">
        <v>40</v>
      </c>
      <c r="O224" s="40">
        <v>11421.13</v>
      </c>
      <c r="P224" s="8" t="s">
        <v>57</v>
      </c>
      <c r="Q224" s="9" t="s">
        <v>1436</v>
      </c>
      <c r="R224" s="9" t="s">
        <v>1437</v>
      </c>
      <c r="S224" s="8" t="s">
        <v>44</v>
      </c>
      <c r="T224" s="8" t="s">
        <v>45</v>
      </c>
      <c r="U224" s="9" t="s">
        <v>60</v>
      </c>
      <c r="V224" s="8">
        <f t="shared" si="4"/>
        <v>28.552824999999999</v>
      </c>
      <c r="W224" s="8"/>
      <c r="X224" s="8"/>
      <c r="Y224" s="8"/>
      <c r="Z224" s="8"/>
      <c r="AA224" s="8"/>
      <c r="AB224" s="8"/>
      <c r="AC224" s="8"/>
      <c r="AD224" s="39"/>
    </row>
    <row r="225" spans="1:30" s="10" customFormat="1" ht="240" x14ac:dyDescent="0.25">
      <c r="A225" s="8" t="s">
        <v>1438</v>
      </c>
      <c r="B225" s="28">
        <v>43469</v>
      </c>
      <c r="C225" s="42" t="s">
        <v>1439</v>
      </c>
      <c r="D225" s="8" t="s">
        <v>571</v>
      </c>
      <c r="E225" s="9" t="s">
        <v>35</v>
      </c>
      <c r="F225" s="7">
        <v>43446</v>
      </c>
      <c r="G225" s="7">
        <v>60073</v>
      </c>
      <c r="H225" s="9" t="s">
        <v>1440</v>
      </c>
      <c r="I225" s="46" t="s">
        <v>1441</v>
      </c>
      <c r="J225" s="13">
        <v>55988789718</v>
      </c>
      <c r="K225" s="9" t="s">
        <v>1442</v>
      </c>
      <c r="L225" s="9" t="s">
        <v>1443</v>
      </c>
      <c r="M225" s="9" t="s">
        <v>1444</v>
      </c>
      <c r="N225" s="8" t="s">
        <v>366</v>
      </c>
      <c r="O225" s="51">
        <v>1270.8486</v>
      </c>
      <c r="P225" s="8" t="s">
        <v>367</v>
      </c>
      <c r="Q225" s="328" t="s">
        <v>1445</v>
      </c>
      <c r="R225" s="329"/>
      <c r="S225" s="9" t="s">
        <v>369</v>
      </c>
      <c r="T225" s="8" t="s">
        <v>370</v>
      </c>
      <c r="U225" s="9" t="s">
        <v>1446</v>
      </c>
      <c r="V225" s="8"/>
      <c r="W225" s="9" t="s">
        <v>1447</v>
      </c>
      <c r="X225" s="8" t="s">
        <v>1448</v>
      </c>
      <c r="Y225" s="8" t="s">
        <v>246</v>
      </c>
      <c r="Z225" s="7">
        <v>44266</v>
      </c>
      <c r="AA225" s="8"/>
      <c r="AB225" s="8"/>
      <c r="AC225" s="8"/>
      <c r="AD225" s="39"/>
    </row>
    <row r="226" spans="1:30" s="111" customFormat="1" ht="60" x14ac:dyDescent="0.25">
      <c r="A226" s="100" t="s">
        <v>1449</v>
      </c>
      <c r="B226" s="117">
        <v>43468</v>
      </c>
      <c r="C226" s="99" t="s">
        <v>1450</v>
      </c>
      <c r="D226" s="99" t="s">
        <v>34</v>
      </c>
      <c r="E226" s="99" t="s">
        <v>35</v>
      </c>
      <c r="F226" s="117">
        <v>43446</v>
      </c>
      <c r="G226" s="117">
        <v>44639</v>
      </c>
      <c r="H226" s="99" t="s">
        <v>1451</v>
      </c>
      <c r="I226" s="190" t="s">
        <v>1452</v>
      </c>
      <c r="J226" s="190" t="s">
        <v>1453</v>
      </c>
      <c r="K226" s="99" t="s">
        <v>1454</v>
      </c>
      <c r="L226" s="99" t="s">
        <v>1455</v>
      </c>
      <c r="M226" s="99" t="s">
        <v>1456</v>
      </c>
      <c r="N226" s="100" t="s">
        <v>40</v>
      </c>
      <c r="O226" s="118">
        <v>9294</v>
      </c>
      <c r="P226" s="100" t="s">
        <v>41</v>
      </c>
      <c r="Q226" s="99" t="s">
        <v>1457</v>
      </c>
      <c r="R226" s="99" t="s">
        <v>1458</v>
      </c>
      <c r="S226" s="100" t="s">
        <v>44</v>
      </c>
      <c r="T226" s="100" t="s">
        <v>45</v>
      </c>
      <c r="U226" s="99" t="s">
        <v>46</v>
      </c>
      <c r="V226" s="100">
        <f t="shared" si="4"/>
        <v>23.234999999999999</v>
      </c>
      <c r="W226" s="100"/>
      <c r="X226" s="100"/>
      <c r="Y226" s="100"/>
      <c r="Z226" s="100"/>
      <c r="AA226" s="9" t="s">
        <v>1459</v>
      </c>
      <c r="AB226" s="9" t="s">
        <v>944</v>
      </c>
      <c r="AC226" s="36">
        <v>44651</v>
      </c>
      <c r="AD226" s="54" t="s">
        <v>49</v>
      </c>
    </row>
    <row r="227" spans="1:30" s="10" customFormat="1" ht="60" x14ac:dyDescent="0.25">
      <c r="A227" s="92" t="s">
        <v>1460</v>
      </c>
      <c r="B227" s="91">
        <v>43454</v>
      </c>
      <c r="C227" s="93" t="s">
        <v>1461</v>
      </c>
      <c r="D227" s="93" t="s">
        <v>34</v>
      </c>
      <c r="E227" s="93" t="s">
        <v>35</v>
      </c>
      <c r="F227" s="91">
        <v>43447</v>
      </c>
      <c r="G227" s="91">
        <v>44639</v>
      </c>
      <c r="H227" s="93" t="s">
        <v>36</v>
      </c>
      <c r="I227" s="149">
        <v>92193722</v>
      </c>
      <c r="J227" s="149">
        <v>54606519552</v>
      </c>
      <c r="K227" s="92" t="s">
        <v>37</v>
      </c>
      <c r="L227" s="93" t="s">
        <v>1462</v>
      </c>
      <c r="M227" s="93" t="s">
        <v>1463</v>
      </c>
      <c r="N227" s="92" t="s">
        <v>40</v>
      </c>
      <c r="O227" s="94">
        <v>3431</v>
      </c>
      <c r="P227" s="92" t="s">
        <v>41</v>
      </c>
      <c r="Q227" s="93" t="s">
        <v>1464</v>
      </c>
      <c r="R227" s="93" t="s">
        <v>1465</v>
      </c>
      <c r="S227" s="92" t="s">
        <v>44</v>
      </c>
      <c r="T227" s="92" t="s">
        <v>45</v>
      </c>
      <c r="U227" s="93" t="s">
        <v>46</v>
      </c>
      <c r="V227" s="92">
        <f t="shared" si="4"/>
        <v>8.5775000000000006</v>
      </c>
      <c r="W227" s="8"/>
      <c r="X227" s="8"/>
      <c r="Y227" s="8"/>
      <c r="Z227" s="8"/>
      <c r="AA227" s="9" t="s">
        <v>1466</v>
      </c>
      <c r="AB227" s="9" t="s">
        <v>48</v>
      </c>
      <c r="AC227" s="36">
        <v>44645</v>
      </c>
      <c r="AD227" s="54" t="s">
        <v>49</v>
      </c>
    </row>
    <row r="228" spans="1:30" s="10" customFormat="1" ht="60" x14ac:dyDescent="0.25">
      <c r="A228" s="92" t="s">
        <v>1467</v>
      </c>
      <c r="B228" s="91">
        <v>43454</v>
      </c>
      <c r="C228" s="93" t="s">
        <v>1468</v>
      </c>
      <c r="D228" s="93" t="s">
        <v>34</v>
      </c>
      <c r="E228" s="93" t="s">
        <v>35</v>
      </c>
      <c r="F228" s="91">
        <v>43447</v>
      </c>
      <c r="G228" s="91">
        <v>44926</v>
      </c>
      <c r="H228" s="93" t="s">
        <v>36</v>
      </c>
      <c r="I228" s="149">
        <v>92193722</v>
      </c>
      <c r="J228" s="149">
        <v>54606519552</v>
      </c>
      <c r="K228" s="92" t="s">
        <v>37</v>
      </c>
      <c r="L228" s="93" t="s">
        <v>1469</v>
      </c>
      <c r="M228" s="93" t="s">
        <v>1470</v>
      </c>
      <c r="N228" s="92" t="s">
        <v>40</v>
      </c>
      <c r="O228" s="94">
        <v>5985</v>
      </c>
      <c r="P228" s="92" t="s">
        <v>41</v>
      </c>
      <c r="Q228" s="93" t="s">
        <v>1471</v>
      </c>
      <c r="R228" s="93" t="s">
        <v>1472</v>
      </c>
      <c r="S228" s="92" t="s">
        <v>44</v>
      </c>
      <c r="T228" s="92" t="s">
        <v>45</v>
      </c>
      <c r="U228" s="93" t="s">
        <v>46</v>
      </c>
      <c r="V228" s="92">
        <f>O228*2.5/1000</f>
        <v>14.9625</v>
      </c>
      <c r="W228" s="8"/>
      <c r="X228" s="8"/>
      <c r="Y228" s="8"/>
      <c r="Z228" s="8"/>
      <c r="AA228" s="8" t="s">
        <v>1473</v>
      </c>
      <c r="AB228" s="8" t="s">
        <v>135</v>
      </c>
      <c r="AC228" s="7">
        <v>44930</v>
      </c>
      <c r="AD228" s="39" t="s">
        <v>49</v>
      </c>
    </row>
    <row r="229" spans="1:30" s="10" customFormat="1" ht="60" x14ac:dyDescent="0.25">
      <c r="A229" s="8" t="s">
        <v>1474</v>
      </c>
      <c r="B229" s="28">
        <v>43454</v>
      </c>
      <c r="C229" s="42" t="s">
        <v>1475</v>
      </c>
      <c r="D229" s="9" t="s">
        <v>34</v>
      </c>
      <c r="E229" s="9" t="s">
        <v>35</v>
      </c>
      <c r="F229" s="7">
        <v>43447</v>
      </c>
      <c r="G229" s="7">
        <v>46539</v>
      </c>
      <c r="H229" s="9" t="s">
        <v>36</v>
      </c>
      <c r="I229" s="13">
        <v>92193722</v>
      </c>
      <c r="J229" s="13">
        <v>54606519552</v>
      </c>
      <c r="K229" s="8" t="s">
        <v>37</v>
      </c>
      <c r="L229" s="9" t="s">
        <v>1476</v>
      </c>
      <c r="M229" s="9" t="s">
        <v>1477</v>
      </c>
      <c r="N229" s="8" t="s">
        <v>40</v>
      </c>
      <c r="O229" s="15">
        <v>2767</v>
      </c>
      <c r="P229" s="8" t="s">
        <v>57</v>
      </c>
      <c r="Q229" s="9" t="s">
        <v>1478</v>
      </c>
      <c r="R229" s="9" t="s">
        <v>1479</v>
      </c>
      <c r="S229" s="8" t="s">
        <v>44</v>
      </c>
      <c r="T229" s="8" t="s">
        <v>45</v>
      </c>
      <c r="U229" s="9" t="s">
        <v>60</v>
      </c>
      <c r="V229" s="8">
        <f t="shared" si="4"/>
        <v>6.9175000000000004</v>
      </c>
      <c r="W229" s="8"/>
      <c r="X229" s="8"/>
      <c r="Y229" s="8"/>
      <c r="Z229" s="8"/>
      <c r="AA229" s="8"/>
      <c r="AB229" s="8"/>
      <c r="AC229" s="8"/>
      <c r="AD229" s="39" t="s">
        <v>279</v>
      </c>
    </row>
    <row r="230" spans="1:30" s="10" customFormat="1" ht="60" x14ac:dyDescent="0.25">
      <c r="A230" s="8" t="s">
        <v>1474</v>
      </c>
      <c r="B230" s="28">
        <v>43454</v>
      </c>
      <c r="C230" s="42" t="s">
        <v>1475</v>
      </c>
      <c r="D230" s="9" t="s">
        <v>34</v>
      </c>
      <c r="E230" s="9" t="s">
        <v>35</v>
      </c>
      <c r="F230" s="7">
        <v>43447</v>
      </c>
      <c r="G230" s="7">
        <v>46539</v>
      </c>
      <c r="H230" s="9" t="s">
        <v>36</v>
      </c>
      <c r="I230" s="13">
        <v>92193722</v>
      </c>
      <c r="J230" s="13">
        <v>54606519552</v>
      </c>
      <c r="K230" s="8" t="s">
        <v>37</v>
      </c>
      <c r="L230" s="9" t="s">
        <v>1480</v>
      </c>
      <c r="M230" s="9" t="s">
        <v>1481</v>
      </c>
      <c r="N230" s="8" t="s">
        <v>40</v>
      </c>
      <c r="O230" s="15">
        <v>3234</v>
      </c>
      <c r="P230" s="8" t="s">
        <v>57</v>
      </c>
      <c r="Q230" s="9" t="s">
        <v>1482</v>
      </c>
      <c r="R230" s="9" t="s">
        <v>1483</v>
      </c>
      <c r="S230" s="8" t="s">
        <v>44</v>
      </c>
      <c r="T230" s="8" t="s">
        <v>45</v>
      </c>
      <c r="U230" s="9" t="s">
        <v>60</v>
      </c>
      <c r="V230" s="8">
        <f>O230*2.5/1000</f>
        <v>8.0850000000000009</v>
      </c>
      <c r="W230" s="8"/>
      <c r="X230" s="8"/>
      <c r="Y230" s="8"/>
      <c r="Z230" s="8"/>
      <c r="AA230" s="8"/>
      <c r="AB230" s="8"/>
      <c r="AC230" s="8"/>
      <c r="AD230" s="39" t="s">
        <v>279</v>
      </c>
    </row>
    <row r="231" spans="1:30" s="10" customFormat="1" ht="135" x14ac:dyDescent="0.25">
      <c r="A231" s="92" t="s">
        <v>1484</v>
      </c>
      <c r="B231" s="91">
        <v>43454</v>
      </c>
      <c r="C231" s="93" t="s">
        <v>1485</v>
      </c>
      <c r="D231" s="92" t="s">
        <v>106</v>
      </c>
      <c r="E231" s="93" t="s">
        <v>35</v>
      </c>
      <c r="F231" s="91">
        <v>43447</v>
      </c>
      <c r="G231" s="91">
        <v>44926</v>
      </c>
      <c r="H231" s="93" t="s">
        <v>1486</v>
      </c>
      <c r="I231" s="149">
        <v>91210119</v>
      </c>
      <c r="J231" s="149">
        <v>81119118992</v>
      </c>
      <c r="K231" s="92" t="s">
        <v>1487</v>
      </c>
      <c r="L231" s="93" t="s">
        <v>1488</v>
      </c>
      <c r="M231" s="93" t="s">
        <v>1489</v>
      </c>
      <c r="N231" s="92" t="s">
        <v>40</v>
      </c>
      <c r="O231" s="94">
        <v>5931</v>
      </c>
      <c r="P231" s="92" t="s">
        <v>41</v>
      </c>
      <c r="Q231" s="93" t="s">
        <v>1490</v>
      </c>
      <c r="R231" s="93" t="s">
        <v>1491</v>
      </c>
      <c r="S231" s="92" t="s">
        <v>44</v>
      </c>
      <c r="T231" s="92" t="s">
        <v>45</v>
      </c>
      <c r="U231" s="93" t="s">
        <v>46</v>
      </c>
      <c r="V231" s="92">
        <f>O231*2.5/1000</f>
        <v>14.827500000000001</v>
      </c>
      <c r="W231" s="93" t="s">
        <v>1492</v>
      </c>
      <c r="X231" s="92" t="s">
        <v>1493</v>
      </c>
      <c r="Y231" s="92" t="s">
        <v>473</v>
      </c>
      <c r="Z231" s="91">
        <v>43853</v>
      </c>
      <c r="AA231" s="8" t="s">
        <v>1494</v>
      </c>
      <c r="AB231" s="8" t="s">
        <v>135</v>
      </c>
      <c r="AC231" s="7">
        <v>44930</v>
      </c>
      <c r="AD231" s="39" t="s">
        <v>49</v>
      </c>
    </row>
    <row r="232" spans="1:30" s="10" customFormat="1" ht="60" x14ac:dyDescent="0.25">
      <c r="A232" s="8" t="s">
        <v>1495</v>
      </c>
      <c r="B232" s="28">
        <v>43465</v>
      </c>
      <c r="C232" s="42" t="s">
        <v>1496</v>
      </c>
      <c r="D232" s="8" t="s">
        <v>408</v>
      </c>
      <c r="E232" s="9" t="s">
        <v>35</v>
      </c>
      <c r="F232" s="7">
        <v>43448</v>
      </c>
      <c r="G232" s="7">
        <v>47698</v>
      </c>
      <c r="H232" s="9" t="s">
        <v>234</v>
      </c>
      <c r="I232" s="13">
        <v>97492531</v>
      </c>
      <c r="J232" s="13" t="s">
        <v>1497</v>
      </c>
      <c r="K232" s="8" t="s">
        <v>235</v>
      </c>
      <c r="L232" s="9" t="s">
        <v>1498</v>
      </c>
      <c r="M232" s="9" t="s">
        <v>1499</v>
      </c>
      <c r="N232" s="8" t="s">
        <v>40</v>
      </c>
      <c r="O232" s="40">
        <v>13625.5</v>
      </c>
      <c r="P232" s="8" t="s">
        <v>57</v>
      </c>
      <c r="Q232" s="9" t="s">
        <v>1500</v>
      </c>
      <c r="R232" s="9" t="s">
        <v>1501</v>
      </c>
      <c r="S232" s="8" t="s">
        <v>44</v>
      </c>
      <c r="T232" s="8" t="s">
        <v>45</v>
      </c>
      <c r="U232" s="9" t="s">
        <v>60</v>
      </c>
      <c r="V232" s="8">
        <f>O232*1.2/1000</f>
        <v>16.3506</v>
      </c>
      <c r="W232" s="8"/>
      <c r="X232" s="8"/>
      <c r="Y232" s="8"/>
      <c r="Z232" s="8"/>
      <c r="AA232" s="8"/>
      <c r="AB232" s="8"/>
      <c r="AC232" s="8"/>
      <c r="AD232" s="39" t="s">
        <v>279</v>
      </c>
    </row>
    <row r="233" spans="1:30" s="10" customFormat="1" ht="60" x14ac:dyDescent="0.25">
      <c r="A233" s="8" t="s">
        <v>1495</v>
      </c>
      <c r="B233" s="28">
        <v>43465</v>
      </c>
      <c r="C233" s="42" t="s">
        <v>1496</v>
      </c>
      <c r="D233" s="8" t="s">
        <v>408</v>
      </c>
      <c r="E233" s="9" t="s">
        <v>35</v>
      </c>
      <c r="F233" s="7">
        <v>43448</v>
      </c>
      <c r="G233" s="7">
        <v>47698</v>
      </c>
      <c r="H233" s="9" t="s">
        <v>234</v>
      </c>
      <c r="I233" s="13">
        <v>97492531</v>
      </c>
      <c r="J233" s="13">
        <v>22105138843</v>
      </c>
      <c r="K233" s="8" t="s">
        <v>235</v>
      </c>
      <c r="L233" s="9" t="s">
        <v>1502</v>
      </c>
      <c r="M233" s="9" t="s">
        <v>1503</v>
      </c>
      <c r="N233" s="8" t="s">
        <v>40</v>
      </c>
      <c r="O233" s="40">
        <v>15033</v>
      </c>
      <c r="P233" s="8" t="s">
        <v>57</v>
      </c>
      <c r="Q233" s="9" t="s">
        <v>1504</v>
      </c>
      <c r="R233" s="9" t="s">
        <v>1505</v>
      </c>
      <c r="S233" s="8" t="s">
        <v>44</v>
      </c>
      <c r="T233" s="8" t="s">
        <v>45</v>
      </c>
      <c r="U233" s="9" t="s">
        <v>60</v>
      </c>
      <c r="V233" s="8">
        <f>O233*1.2/1000</f>
        <v>18.0396</v>
      </c>
      <c r="W233" s="8"/>
      <c r="X233" s="8"/>
      <c r="Y233" s="8"/>
      <c r="Z233" s="8"/>
      <c r="AA233" s="8"/>
      <c r="AB233" s="8"/>
      <c r="AC233" s="8"/>
      <c r="AD233" s="39" t="s">
        <v>279</v>
      </c>
    </row>
    <row r="234" spans="1:30" s="10" customFormat="1" ht="60" x14ac:dyDescent="0.25">
      <c r="A234" s="8" t="s">
        <v>1495</v>
      </c>
      <c r="B234" s="28">
        <v>43465</v>
      </c>
      <c r="C234" s="42" t="s">
        <v>1496</v>
      </c>
      <c r="D234" s="8" t="s">
        <v>408</v>
      </c>
      <c r="E234" s="9" t="s">
        <v>35</v>
      </c>
      <c r="F234" s="7">
        <v>43448</v>
      </c>
      <c r="G234" s="7">
        <v>47698</v>
      </c>
      <c r="H234" s="9" t="s">
        <v>234</v>
      </c>
      <c r="I234" s="13">
        <v>97492531</v>
      </c>
      <c r="J234" s="13">
        <v>22105138843</v>
      </c>
      <c r="K234" s="8" t="s">
        <v>235</v>
      </c>
      <c r="L234" s="9" t="s">
        <v>1506</v>
      </c>
      <c r="M234" s="9" t="s">
        <v>1507</v>
      </c>
      <c r="N234" s="8" t="s">
        <v>40</v>
      </c>
      <c r="O234" s="40">
        <v>12002.5</v>
      </c>
      <c r="P234" s="8" t="s">
        <v>57</v>
      </c>
      <c r="Q234" s="9" t="s">
        <v>1508</v>
      </c>
      <c r="R234" s="9" t="s">
        <v>1509</v>
      </c>
      <c r="S234" s="8" t="s">
        <v>44</v>
      </c>
      <c r="T234" s="8" t="s">
        <v>45</v>
      </c>
      <c r="U234" s="9" t="s">
        <v>60</v>
      </c>
      <c r="V234" s="8">
        <f>O234*1.2/1000</f>
        <v>14.403</v>
      </c>
      <c r="W234" s="8"/>
      <c r="X234" s="8"/>
      <c r="Y234" s="8"/>
      <c r="Z234" s="8"/>
      <c r="AA234" s="8"/>
      <c r="AB234" s="8"/>
      <c r="AC234" s="8"/>
      <c r="AD234" s="39" t="s">
        <v>279</v>
      </c>
    </row>
    <row r="235" spans="1:30" s="10" customFormat="1" ht="60" x14ac:dyDescent="0.25">
      <c r="A235" s="92" t="s">
        <v>1510</v>
      </c>
      <c r="B235" s="91">
        <v>43454</v>
      </c>
      <c r="C235" s="93" t="s">
        <v>1511</v>
      </c>
      <c r="D235" s="93" t="s">
        <v>34</v>
      </c>
      <c r="E235" s="93" t="s">
        <v>35</v>
      </c>
      <c r="F235" s="91">
        <v>43447</v>
      </c>
      <c r="G235" s="91">
        <v>44926</v>
      </c>
      <c r="H235" s="93" t="s">
        <v>1512</v>
      </c>
      <c r="I235" s="149">
        <v>90666895</v>
      </c>
      <c r="J235" s="149">
        <v>34143768656</v>
      </c>
      <c r="K235" s="92" t="s">
        <v>1513</v>
      </c>
      <c r="L235" s="93" t="s">
        <v>1514</v>
      </c>
      <c r="M235" s="93" t="s">
        <v>1515</v>
      </c>
      <c r="N235" s="92" t="s">
        <v>40</v>
      </c>
      <c r="O235" s="94">
        <v>5000</v>
      </c>
      <c r="P235" s="92" t="s">
        <v>41</v>
      </c>
      <c r="Q235" s="93" t="s">
        <v>1516</v>
      </c>
      <c r="R235" s="93" t="s">
        <v>1517</v>
      </c>
      <c r="S235" s="92" t="s">
        <v>44</v>
      </c>
      <c r="T235" s="92" t="s">
        <v>45</v>
      </c>
      <c r="U235" s="93" t="s">
        <v>46</v>
      </c>
      <c r="V235" s="92">
        <f>O235*2.5/1000</f>
        <v>12.5</v>
      </c>
      <c r="W235" s="8"/>
      <c r="X235" s="8"/>
      <c r="Y235" s="8"/>
      <c r="Z235" s="8"/>
      <c r="AA235" s="8" t="s">
        <v>1518</v>
      </c>
      <c r="AB235" s="8" t="s">
        <v>135</v>
      </c>
      <c r="AC235" s="7">
        <v>44930</v>
      </c>
      <c r="AD235" s="39" t="s">
        <v>49</v>
      </c>
    </row>
    <row r="236" spans="1:30" s="10" customFormat="1" ht="60" x14ac:dyDescent="0.25">
      <c r="A236" s="92" t="s">
        <v>1519</v>
      </c>
      <c r="B236" s="91">
        <v>43455</v>
      </c>
      <c r="C236" s="93" t="s">
        <v>1520</v>
      </c>
      <c r="D236" s="92" t="s">
        <v>408</v>
      </c>
      <c r="E236" s="93" t="s">
        <v>35</v>
      </c>
      <c r="F236" s="91">
        <v>43448</v>
      </c>
      <c r="G236" s="91">
        <v>44926</v>
      </c>
      <c r="H236" s="92" t="s">
        <v>1521</v>
      </c>
      <c r="I236" s="186" t="s">
        <v>1522</v>
      </c>
      <c r="J236" s="149">
        <v>96050074179</v>
      </c>
      <c r="K236" s="92" t="s">
        <v>1523</v>
      </c>
      <c r="L236" s="93" t="s">
        <v>1524</v>
      </c>
      <c r="M236" s="93" t="s">
        <v>1525</v>
      </c>
      <c r="N236" s="92" t="s">
        <v>40</v>
      </c>
      <c r="O236" s="94">
        <v>12507</v>
      </c>
      <c r="P236" s="92" t="s">
        <v>41</v>
      </c>
      <c r="Q236" s="93" t="s">
        <v>1526</v>
      </c>
      <c r="R236" s="93" t="s">
        <v>1527</v>
      </c>
      <c r="S236" s="92" t="s">
        <v>44</v>
      </c>
      <c r="T236" s="92" t="s">
        <v>45</v>
      </c>
      <c r="U236" s="93" t="s">
        <v>46</v>
      </c>
      <c r="V236" s="92">
        <f>O236*2.5/1000</f>
        <v>31.267499999999998</v>
      </c>
      <c r="W236" s="8"/>
      <c r="X236" s="8"/>
      <c r="Y236" s="8"/>
      <c r="Z236" s="8"/>
      <c r="AA236" s="8" t="s">
        <v>1528</v>
      </c>
      <c r="AB236" s="8" t="s">
        <v>135</v>
      </c>
      <c r="AC236" s="7">
        <v>44930</v>
      </c>
      <c r="AD236" s="39" t="s">
        <v>49</v>
      </c>
    </row>
    <row r="237" spans="1:30" s="10" customFormat="1" ht="60" x14ac:dyDescent="0.25">
      <c r="A237" s="92" t="s">
        <v>1519</v>
      </c>
      <c r="B237" s="91">
        <v>43455</v>
      </c>
      <c r="C237" s="93" t="s">
        <v>1520</v>
      </c>
      <c r="D237" s="92" t="s">
        <v>408</v>
      </c>
      <c r="E237" s="93" t="s">
        <v>35</v>
      </c>
      <c r="F237" s="91">
        <v>43448</v>
      </c>
      <c r="G237" s="91">
        <v>44926</v>
      </c>
      <c r="H237" s="92" t="s">
        <v>1521</v>
      </c>
      <c r="I237" s="186" t="s">
        <v>1522</v>
      </c>
      <c r="J237" s="149">
        <v>96050074179</v>
      </c>
      <c r="K237" s="92" t="s">
        <v>1523</v>
      </c>
      <c r="L237" s="93" t="s">
        <v>1529</v>
      </c>
      <c r="M237" s="93" t="s">
        <v>1530</v>
      </c>
      <c r="N237" s="92" t="s">
        <v>40</v>
      </c>
      <c r="O237" s="94">
        <v>1970</v>
      </c>
      <c r="P237" s="92" t="s">
        <v>41</v>
      </c>
      <c r="Q237" s="93" t="s">
        <v>1531</v>
      </c>
      <c r="R237" s="93" t="s">
        <v>1532</v>
      </c>
      <c r="S237" s="92" t="s">
        <v>44</v>
      </c>
      <c r="T237" s="92" t="s">
        <v>45</v>
      </c>
      <c r="U237" s="93" t="s">
        <v>46</v>
      </c>
      <c r="V237" s="92">
        <f>O237*2.5/1000</f>
        <v>4.9249999999999998</v>
      </c>
      <c r="W237" s="8"/>
      <c r="X237" s="8"/>
      <c r="Y237" s="8"/>
      <c r="Z237" s="8"/>
      <c r="AA237" s="8" t="s">
        <v>1528</v>
      </c>
      <c r="AB237" s="8" t="s">
        <v>135</v>
      </c>
      <c r="AC237" s="7">
        <v>44930</v>
      </c>
      <c r="AD237" s="39" t="s">
        <v>49</v>
      </c>
    </row>
    <row r="238" spans="1:30" s="111" customFormat="1" ht="60" x14ac:dyDescent="0.25">
      <c r="A238" s="100" t="s">
        <v>1533</v>
      </c>
      <c r="B238" s="117">
        <v>43454</v>
      </c>
      <c r="C238" s="99" t="s">
        <v>1534</v>
      </c>
      <c r="D238" s="100" t="s">
        <v>106</v>
      </c>
      <c r="E238" s="99" t="s">
        <v>35</v>
      </c>
      <c r="F238" s="117">
        <v>43448</v>
      </c>
      <c r="G238" s="117">
        <v>44639</v>
      </c>
      <c r="H238" s="100" t="s">
        <v>76</v>
      </c>
      <c r="I238" s="187" t="s">
        <v>77</v>
      </c>
      <c r="J238" s="190">
        <v>95521563357</v>
      </c>
      <c r="K238" s="100" t="s">
        <v>1535</v>
      </c>
      <c r="L238" s="99" t="s">
        <v>1536</v>
      </c>
      <c r="M238" s="99" t="s">
        <v>1537</v>
      </c>
      <c r="N238" s="100" t="s">
        <v>40</v>
      </c>
      <c r="O238" s="118">
        <v>4414</v>
      </c>
      <c r="P238" s="100" t="s">
        <v>41</v>
      </c>
      <c r="Q238" s="99" t="s">
        <v>1538</v>
      </c>
      <c r="R238" s="99" t="s">
        <v>1539</v>
      </c>
      <c r="S238" s="100" t="s">
        <v>44</v>
      </c>
      <c r="T238" s="100" t="s">
        <v>45</v>
      </c>
      <c r="U238" s="99" t="s">
        <v>46</v>
      </c>
      <c r="V238" s="100">
        <f t="shared" ref="V238:V245" si="5">O238*2.5/1000</f>
        <v>11.035</v>
      </c>
      <c r="W238" s="100"/>
      <c r="X238" s="100"/>
      <c r="Y238" s="100"/>
      <c r="Z238" s="100"/>
      <c r="AA238" s="9" t="s">
        <v>1540</v>
      </c>
      <c r="AB238" s="9" t="s">
        <v>944</v>
      </c>
      <c r="AC238" s="36">
        <v>44651</v>
      </c>
      <c r="AD238" s="54" t="s">
        <v>49</v>
      </c>
    </row>
    <row r="239" spans="1:30" s="111" customFormat="1" ht="60" x14ac:dyDescent="0.25">
      <c r="A239" s="100" t="s">
        <v>1533</v>
      </c>
      <c r="B239" s="117">
        <v>43454</v>
      </c>
      <c r="C239" s="99" t="s">
        <v>1534</v>
      </c>
      <c r="D239" s="100" t="s">
        <v>106</v>
      </c>
      <c r="E239" s="99" t="s">
        <v>35</v>
      </c>
      <c r="F239" s="117">
        <v>43448</v>
      </c>
      <c r="G239" s="117">
        <v>44639</v>
      </c>
      <c r="H239" s="100" t="s">
        <v>76</v>
      </c>
      <c r="I239" s="187" t="s">
        <v>77</v>
      </c>
      <c r="J239" s="190">
        <v>95521563357</v>
      </c>
      <c r="K239" s="100" t="s">
        <v>1535</v>
      </c>
      <c r="L239" s="99" t="s">
        <v>1541</v>
      </c>
      <c r="M239" s="99" t="s">
        <v>1542</v>
      </c>
      <c r="N239" s="100" t="s">
        <v>40</v>
      </c>
      <c r="O239" s="118">
        <v>3952</v>
      </c>
      <c r="P239" s="100" t="s">
        <v>41</v>
      </c>
      <c r="Q239" s="99" t="s">
        <v>1543</v>
      </c>
      <c r="R239" s="99" t="s">
        <v>1544</v>
      </c>
      <c r="S239" s="100" t="s">
        <v>44</v>
      </c>
      <c r="T239" s="100" t="s">
        <v>45</v>
      </c>
      <c r="U239" s="99" t="s">
        <v>1545</v>
      </c>
      <c r="V239" s="100">
        <f t="shared" si="5"/>
        <v>9.8800000000000008</v>
      </c>
      <c r="W239" s="100"/>
      <c r="X239" s="100"/>
      <c r="Y239" s="100"/>
      <c r="Z239" s="100"/>
      <c r="AA239" s="9" t="s">
        <v>1540</v>
      </c>
      <c r="AB239" s="9" t="s">
        <v>944</v>
      </c>
      <c r="AC239" s="36">
        <v>44651</v>
      </c>
      <c r="AD239" s="54" t="s">
        <v>49</v>
      </c>
    </row>
    <row r="240" spans="1:30" s="111" customFormat="1" ht="60" x14ac:dyDescent="0.25">
      <c r="A240" s="100" t="s">
        <v>1533</v>
      </c>
      <c r="B240" s="117">
        <v>43454</v>
      </c>
      <c r="C240" s="99" t="s">
        <v>1534</v>
      </c>
      <c r="D240" s="100" t="s">
        <v>106</v>
      </c>
      <c r="E240" s="99" t="s">
        <v>35</v>
      </c>
      <c r="F240" s="117">
        <v>43448</v>
      </c>
      <c r="G240" s="117">
        <v>44639</v>
      </c>
      <c r="H240" s="100" t="s">
        <v>76</v>
      </c>
      <c r="I240" s="187" t="s">
        <v>77</v>
      </c>
      <c r="J240" s="190">
        <v>95521563357</v>
      </c>
      <c r="K240" s="100" t="s">
        <v>1535</v>
      </c>
      <c r="L240" s="99" t="s">
        <v>1546</v>
      </c>
      <c r="M240" s="99" t="s">
        <v>1547</v>
      </c>
      <c r="N240" s="100" t="s">
        <v>40</v>
      </c>
      <c r="O240" s="118">
        <v>8464</v>
      </c>
      <c r="P240" s="100" t="s">
        <v>41</v>
      </c>
      <c r="Q240" s="99" t="s">
        <v>1548</v>
      </c>
      <c r="R240" s="99" t="s">
        <v>1549</v>
      </c>
      <c r="S240" s="100" t="s">
        <v>44</v>
      </c>
      <c r="T240" s="100" t="s">
        <v>45</v>
      </c>
      <c r="U240" s="99" t="s">
        <v>46</v>
      </c>
      <c r="V240" s="100">
        <f t="shared" si="5"/>
        <v>21.16</v>
      </c>
      <c r="W240" s="100"/>
      <c r="X240" s="100"/>
      <c r="Y240" s="100"/>
      <c r="Z240" s="100"/>
      <c r="AA240" s="9" t="s">
        <v>1540</v>
      </c>
      <c r="AB240" s="9" t="s">
        <v>944</v>
      </c>
      <c r="AC240" s="36">
        <v>44651</v>
      </c>
      <c r="AD240" s="54" t="s">
        <v>49</v>
      </c>
    </row>
    <row r="241" spans="1:30" s="10" customFormat="1" ht="150" x14ac:dyDescent="0.25">
      <c r="A241" s="8" t="s">
        <v>1550</v>
      </c>
      <c r="B241" s="28">
        <v>43453</v>
      </c>
      <c r="C241" s="42" t="s">
        <v>1551</v>
      </c>
      <c r="D241" s="9" t="s">
        <v>34</v>
      </c>
      <c r="E241" s="9" t="s">
        <v>35</v>
      </c>
      <c r="F241" s="7">
        <v>43448</v>
      </c>
      <c r="G241" s="7">
        <v>60884</v>
      </c>
      <c r="H241" s="9" t="s">
        <v>1552</v>
      </c>
      <c r="I241" s="46" t="s">
        <v>1553</v>
      </c>
      <c r="J241" s="13">
        <v>30434484723</v>
      </c>
      <c r="K241" s="8" t="s">
        <v>1554</v>
      </c>
      <c r="L241" s="9" t="s">
        <v>1555</v>
      </c>
      <c r="M241" s="9" t="s">
        <v>1556</v>
      </c>
      <c r="N241" s="9" t="s">
        <v>1557</v>
      </c>
      <c r="O241" s="60">
        <v>117.9892</v>
      </c>
      <c r="P241" s="8" t="s">
        <v>367</v>
      </c>
      <c r="Q241" s="328" t="s">
        <v>1558</v>
      </c>
      <c r="R241" s="329"/>
      <c r="S241" s="9" t="s">
        <v>369</v>
      </c>
      <c r="T241" s="9" t="s">
        <v>370</v>
      </c>
      <c r="U241" s="9" t="s">
        <v>1559</v>
      </c>
      <c r="V241" s="8"/>
      <c r="W241" s="8"/>
      <c r="X241" s="8"/>
      <c r="Y241" s="8"/>
      <c r="Z241" s="8"/>
      <c r="AA241" s="8"/>
      <c r="AB241" s="8"/>
      <c r="AC241" s="8"/>
      <c r="AD241" s="39" t="s">
        <v>279</v>
      </c>
    </row>
    <row r="242" spans="1:30" s="10" customFormat="1" ht="150" x14ac:dyDescent="0.25">
      <c r="A242" s="8" t="s">
        <v>1550</v>
      </c>
      <c r="B242" s="28">
        <v>43453</v>
      </c>
      <c r="C242" s="42" t="s">
        <v>1551</v>
      </c>
      <c r="D242" s="9" t="s">
        <v>34</v>
      </c>
      <c r="E242" s="9" t="s">
        <v>35</v>
      </c>
      <c r="F242" s="7">
        <v>43448</v>
      </c>
      <c r="G242" s="7">
        <v>52664</v>
      </c>
      <c r="H242" s="9" t="s">
        <v>1552</v>
      </c>
      <c r="I242" s="46" t="s">
        <v>1553</v>
      </c>
      <c r="J242" s="13">
        <v>30434484723</v>
      </c>
      <c r="K242" s="8" t="s">
        <v>1554</v>
      </c>
      <c r="L242" s="9" t="s">
        <v>1560</v>
      </c>
      <c r="M242" s="9" t="s">
        <v>1561</v>
      </c>
      <c r="N242" s="9" t="s">
        <v>1166</v>
      </c>
      <c r="O242" s="15">
        <v>160</v>
      </c>
      <c r="P242" s="8" t="s">
        <v>367</v>
      </c>
      <c r="Q242" s="328" t="s">
        <v>1562</v>
      </c>
      <c r="R242" s="329"/>
      <c r="S242" s="9" t="s">
        <v>369</v>
      </c>
      <c r="T242" s="9" t="s">
        <v>370</v>
      </c>
      <c r="U242" s="9" t="s">
        <v>1559</v>
      </c>
      <c r="V242" s="8"/>
      <c r="W242" s="56" t="s">
        <v>1563</v>
      </c>
      <c r="X242" s="8" t="s">
        <v>1564</v>
      </c>
      <c r="Y242" s="8" t="s">
        <v>1565</v>
      </c>
      <c r="Z242" s="7">
        <v>43955</v>
      </c>
      <c r="AA242" s="8"/>
      <c r="AB242" s="8"/>
      <c r="AC242" s="8"/>
      <c r="AD242" s="39" t="s">
        <v>279</v>
      </c>
    </row>
    <row r="243" spans="1:30" s="10" customFormat="1" ht="60" x14ac:dyDescent="0.25">
      <c r="A243" s="8" t="s">
        <v>1566</v>
      </c>
      <c r="B243" s="28">
        <v>43462</v>
      </c>
      <c r="C243" s="42" t="s">
        <v>1567</v>
      </c>
      <c r="D243" s="8" t="s">
        <v>408</v>
      </c>
      <c r="E243" s="9" t="s">
        <v>35</v>
      </c>
      <c r="F243" s="7">
        <v>43452</v>
      </c>
      <c r="G243" s="7">
        <v>46539</v>
      </c>
      <c r="H243" s="9" t="s">
        <v>1568</v>
      </c>
      <c r="I243" s="13">
        <v>97549207</v>
      </c>
      <c r="J243" s="13">
        <v>72561127505</v>
      </c>
      <c r="K243" s="8" t="s">
        <v>1569</v>
      </c>
      <c r="L243" s="9" t="s">
        <v>1570</v>
      </c>
      <c r="M243" s="9" t="s">
        <v>1571</v>
      </c>
      <c r="N243" s="8" t="s">
        <v>40</v>
      </c>
      <c r="O243" s="40">
        <v>3118.57</v>
      </c>
      <c r="P243" s="8" t="s">
        <v>57</v>
      </c>
      <c r="Q243" s="9" t="s">
        <v>1572</v>
      </c>
      <c r="R243" s="9" t="s">
        <v>1573</v>
      </c>
      <c r="S243" s="8" t="s">
        <v>44</v>
      </c>
      <c r="T243" s="8" t="s">
        <v>45</v>
      </c>
      <c r="U243" s="9" t="s">
        <v>685</v>
      </c>
      <c r="V243" s="8">
        <f>O243*6/1000</f>
        <v>18.71142</v>
      </c>
      <c r="W243" s="8"/>
      <c r="X243" s="8"/>
      <c r="Y243" s="8"/>
      <c r="Z243" s="8"/>
      <c r="AA243" s="8"/>
      <c r="AB243" s="8"/>
      <c r="AC243" s="8"/>
      <c r="AD243" s="39" t="s">
        <v>279</v>
      </c>
    </row>
    <row r="244" spans="1:30" s="10" customFormat="1" ht="60" x14ac:dyDescent="0.25">
      <c r="A244" s="8" t="s">
        <v>1566</v>
      </c>
      <c r="B244" s="28">
        <v>43462</v>
      </c>
      <c r="C244" s="42" t="s">
        <v>1567</v>
      </c>
      <c r="D244" s="8" t="s">
        <v>408</v>
      </c>
      <c r="E244" s="9" t="s">
        <v>35</v>
      </c>
      <c r="F244" s="7">
        <v>43452</v>
      </c>
      <c r="G244" s="7">
        <v>46539</v>
      </c>
      <c r="H244" s="9" t="s">
        <v>1568</v>
      </c>
      <c r="I244" s="13">
        <v>97549207</v>
      </c>
      <c r="J244" s="13">
        <v>72561127505</v>
      </c>
      <c r="K244" s="8" t="s">
        <v>1569</v>
      </c>
      <c r="L244" s="9" t="s">
        <v>1574</v>
      </c>
      <c r="M244" s="9" t="s">
        <v>1575</v>
      </c>
      <c r="N244" s="8" t="s">
        <v>40</v>
      </c>
      <c r="O244" s="40">
        <v>3273.42</v>
      </c>
      <c r="P244" s="8" t="s">
        <v>57</v>
      </c>
      <c r="Q244" s="9" t="s">
        <v>1576</v>
      </c>
      <c r="R244" s="9" t="s">
        <v>1577</v>
      </c>
      <c r="S244" s="8" t="s">
        <v>44</v>
      </c>
      <c r="T244" s="8" t="s">
        <v>45</v>
      </c>
      <c r="U244" s="9" t="s">
        <v>60</v>
      </c>
      <c r="V244" s="8">
        <f t="shared" si="5"/>
        <v>8.1835500000000003</v>
      </c>
      <c r="W244" s="8"/>
      <c r="X244" s="8"/>
      <c r="Y244" s="8"/>
      <c r="Z244" s="8"/>
      <c r="AA244" s="8"/>
      <c r="AB244" s="8"/>
      <c r="AC244" s="8"/>
      <c r="AD244" s="39" t="s">
        <v>279</v>
      </c>
    </row>
    <row r="245" spans="1:30" s="10" customFormat="1" ht="60" x14ac:dyDescent="0.25">
      <c r="A245" s="8" t="s">
        <v>1566</v>
      </c>
      <c r="B245" s="28">
        <v>43462</v>
      </c>
      <c r="C245" s="42" t="s">
        <v>1567</v>
      </c>
      <c r="D245" s="8" t="s">
        <v>408</v>
      </c>
      <c r="E245" s="9" t="s">
        <v>35</v>
      </c>
      <c r="F245" s="7">
        <v>43452</v>
      </c>
      <c r="G245" s="7">
        <v>46539</v>
      </c>
      <c r="H245" s="9" t="s">
        <v>1568</v>
      </c>
      <c r="I245" s="13">
        <v>97549207</v>
      </c>
      <c r="J245" s="13">
        <v>72561127505</v>
      </c>
      <c r="K245" s="8" t="s">
        <v>1569</v>
      </c>
      <c r="L245" s="9" t="s">
        <v>1578</v>
      </c>
      <c r="M245" s="9" t="s">
        <v>1579</v>
      </c>
      <c r="N245" s="8" t="s">
        <v>40</v>
      </c>
      <c r="O245" s="40">
        <v>13747</v>
      </c>
      <c r="P245" s="8" t="s">
        <v>57</v>
      </c>
      <c r="Q245" s="9" t="s">
        <v>1580</v>
      </c>
      <c r="R245" s="9" t="s">
        <v>1581</v>
      </c>
      <c r="S245" s="8" t="s">
        <v>44</v>
      </c>
      <c r="T245" s="8" t="s">
        <v>45</v>
      </c>
      <c r="U245" s="9" t="s">
        <v>60</v>
      </c>
      <c r="V245" s="8">
        <f t="shared" si="5"/>
        <v>34.3675</v>
      </c>
      <c r="W245" s="8"/>
      <c r="X245" s="8"/>
      <c r="Y245" s="8"/>
      <c r="Z245" s="8"/>
      <c r="AA245" s="8"/>
      <c r="AB245" s="8"/>
      <c r="AC245" s="8"/>
      <c r="AD245" s="39" t="s">
        <v>279</v>
      </c>
    </row>
    <row r="246" spans="1:30" s="80" customFormat="1" ht="60" x14ac:dyDescent="0.25">
      <c r="A246" s="100" t="s">
        <v>1582</v>
      </c>
      <c r="B246" s="117">
        <v>43469</v>
      </c>
      <c r="C246" s="99" t="s">
        <v>1583</v>
      </c>
      <c r="D246" s="100" t="s">
        <v>106</v>
      </c>
      <c r="E246" s="99" t="s">
        <v>35</v>
      </c>
      <c r="F246" s="117">
        <v>43452</v>
      </c>
      <c r="G246" s="117">
        <v>45303</v>
      </c>
      <c r="H246" s="99" t="s">
        <v>1584</v>
      </c>
      <c r="I246" s="190" t="s">
        <v>1585</v>
      </c>
      <c r="J246" s="190" t="s">
        <v>1586</v>
      </c>
      <c r="K246" s="100" t="s">
        <v>1587</v>
      </c>
      <c r="L246" s="100" t="s">
        <v>1588</v>
      </c>
      <c r="M246" s="100" t="s">
        <v>1589</v>
      </c>
      <c r="N246" s="100" t="s">
        <v>590</v>
      </c>
      <c r="O246" s="231">
        <v>2661.75</v>
      </c>
      <c r="P246" s="100" t="s">
        <v>41</v>
      </c>
      <c r="Q246" s="99" t="s">
        <v>1590</v>
      </c>
      <c r="R246" s="99" t="s">
        <v>1591</v>
      </c>
      <c r="S246" s="100" t="s">
        <v>44</v>
      </c>
      <c r="T246" s="100" t="s">
        <v>45</v>
      </c>
      <c r="U246" s="99" t="s">
        <v>339</v>
      </c>
      <c r="V246" s="100">
        <v>50</v>
      </c>
      <c r="W246" s="65"/>
      <c r="X246" s="65"/>
      <c r="Y246" s="65"/>
      <c r="Z246" s="65"/>
      <c r="AA246" s="63" t="s">
        <v>1592</v>
      </c>
      <c r="AB246" s="63" t="s">
        <v>1593</v>
      </c>
      <c r="AC246" s="82" t="s">
        <v>1594</v>
      </c>
      <c r="AD246" s="39" t="s">
        <v>49</v>
      </c>
    </row>
    <row r="247" spans="1:30" s="10" customFormat="1" ht="60" x14ac:dyDescent="0.25">
      <c r="A247" s="8" t="s">
        <v>1595</v>
      </c>
      <c r="B247" s="28">
        <v>43454</v>
      </c>
      <c r="C247" s="42" t="s">
        <v>1596</v>
      </c>
      <c r="D247" s="9" t="s">
        <v>34</v>
      </c>
      <c r="E247" s="9" t="s">
        <v>35</v>
      </c>
      <c r="F247" s="7">
        <v>43452</v>
      </c>
      <c r="G247" s="7">
        <v>49297</v>
      </c>
      <c r="H247" s="9" t="s">
        <v>696</v>
      </c>
      <c r="I247" s="13">
        <v>91282608</v>
      </c>
      <c r="J247" s="13">
        <v>84751822977</v>
      </c>
      <c r="K247" s="8" t="s">
        <v>697</v>
      </c>
      <c r="L247" s="8" t="s">
        <v>1597</v>
      </c>
      <c r="M247" s="8" t="s">
        <v>1598</v>
      </c>
      <c r="N247" s="8" t="s">
        <v>479</v>
      </c>
      <c r="O247" s="15">
        <v>10000</v>
      </c>
      <c r="P247" s="8" t="s">
        <v>57</v>
      </c>
      <c r="Q247" s="9" t="s">
        <v>1599</v>
      </c>
      <c r="R247" s="9" t="s">
        <v>1600</v>
      </c>
      <c r="S247" s="8" t="s">
        <v>44</v>
      </c>
      <c r="T247" s="8" t="s">
        <v>45</v>
      </c>
      <c r="U247" s="9" t="s">
        <v>1601</v>
      </c>
      <c r="V247" s="8">
        <v>10</v>
      </c>
      <c r="W247" s="8"/>
      <c r="X247" s="8"/>
      <c r="Y247" s="8"/>
      <c r="Z247" s="8"/>
      <c r="AA247" s="8"/>
      <c r="AB247" s="8"/>
      <c r="AC247" s="8"/>
      <c r="AD247" s="39" t="s">
        <v>279</v>
      </c>
    </row>
    <row r="248" spans="1:30" s="10" customFormat="1" ht="60" x14ac:dyDescent="0.25">
      <c r="A248" s="8" t="s">
        <v>1595</v>
      </c>
      <c r="B248" s="28">
        <v>43454</v>
      </c>
      <c r="C248" s="42" t="s">
        <v>1596</v>
      </c>
      <c r="D248" s="9" t="s">
        <v>34</v>
      </c>
      <c r="E248" s="9" t="s">
        <v>35</v>
      </c>
      <c r="F248" s="7">
        <v>43452</v>
      </c>
      <c r="G248" s="7">
        <v>49297</v>
      </c>
      <c r="H248" s="9" t="s">
        <v>696</v>
      </c>
      <c r="I248" s="13">
        <v>91282608</v>
      </c>
      <c r="J248" s="13">
        <v>84751822977</v>
      </c>
      <c r="K248" s="8" t="s">
        <v>697</v>
      </c>
      <c r="L248" s="8" t="s">
        <v>1602</v>
      </c>
      <c r="M248" s="8" t="s">
        <v>1603</v>
      </c>
      <c r="N248" s="8" t="s">
        <v>479</v>
      </c>
      <c r="O248" s="15">
        <v>10000</v>
      </c>
      <c r="P248" s="8" t="s">
        <v>57</v>
      </c>
      <c r="Q248" s="9" t="s">
        <v>1604</v>
      </c>
      <c r="R248" s="9" t="s">
        <v>1605</v>
      </c>
      <c r="S248" s="8" t="s">
        <v>44</v>
      </c>
      <c r="T248" s="8" t="s">
        <v>45</v>
      </c>
      <c r="U248" s="9" t="s">
        <v>1606</v>
      </c>
      <c r="V248" s="8">
        <v>10</v>
      </c>
      <c r="W248" s="8"/>
      <c r="X248" s="8"/>
      <c r="Y248" s="8"/>
      <c r="Z248" s="8"/>
      <c r="AA248" s="8"/>
      <c r="AB248" s="8"/>
      <c r="AC248" s="8"/>
      <c r="AD248" s="39" t="s">
        <v>279</v>
      </c>
    </row>
    <row r="249" spans="1:30" s="111" customFormat="1" ht="60" x14ac:dyDescent="0.25">
      <c r="A249" s="100" t="s">
        <v>1607</v>
      </c>
      <c r="B249" s="117">
        <v>43461</v>
      </c>
      <c r="C249" s="99" t="s">
        <v>1608</v>
      </c>
      <c r="D249" s="100" t="s">
        <v>106</v>
      </c>
      <c r="E249" s="99" t="s">
        <v>35</v>
      </c>
      <c r="F249" s="117">
        <v>43452</v>
      </c>
      <c r="G249" s="117">
        <v>44639</v>
      </c>
      <c r="H249" s="99" t="s">
        <v>1609</v>
      </c>
      <c r="I249" s="190">
        <v>92208398</v>
      </c>
      <c r="J249" s="190">
        <v>84718557552</v>
      </c>
      <c r="K249" s="99" t="s">
        <v>1610</v>
      </c>
      <c r="L249" s="99" t="s">
        <v>1611</v>
      </c>
      <c r="M249" s="99" t="s">
        <v>1612</v>
      </c>
      <c r="N249" s="100" t="s">
        <v>40</v>
      </c>
      <c r="O249" s="118">
        <v>2259</v>
      </c>
      <c r="P249" s="100" t="s">
        <v>41</v>
      </c>
      <c r="Q249" s="99" t="s">
        <v>1613</v>
      </c>
      <c r="R249" s="99" t="s">
        <v>1614</v>
      </c>
      <c r="S249" s="100" t="s">
        <v>44</v>
      </c>
      <c r="T249" s="100" t="s">
        <v>45</v>
      </c>
      <c r="U249" s="99" t="s">
        <v>46</v>
      </c>
      <c r="V249" s="100">
        <f>O249*2.5/1000</f>
        <v>5.6475</v>
      </c>
      <c r="W249" s="100"/>
      <c r="X249" s="100"/>
      <c r="Y249" s="100"/>
      <c r="Z249" s="100"/>
      <c r="AA249" s="9" t="s">
        <v>1615</v>
      </c>
      <c r="AB249" s="9" t="s">
        <v>48</v>
      </c>
      <c r="AC249" s="36">
        <v>44645</v>
      </c>
      <c r="AD249" s="39" t="s">
        <v>49</v>
      </c>
    </row>
    <row r="250" spans="1:30" s="10" customFormat="1" ht="60" x14ac:dyDescent="0.25">
      <c r="A250" s="315" t="s">
        <v>1616</v>
      </c>
      <c r="B250" s="336">
        <v>43458</v>
      </c>
      <c r="C250" s="334" t="s">
        <v>1617</v>
      </c>
      <c r="D250" s="319" t="s">
        <v>34</v>
      </c>
      <c r="E250" s="319" t="s">
        <v>35</v>
      </c>
      <c r="F250" s="342">
        <v>43452</v>
      </c>
      <c r="G250" s="342">
        <v>46748</v>
      </c>
      <c r="H250" s="319" t="s">
        <v>1618</v>
      </c>
      <c r="I250" s="344">
        <v>90515404</v>
      </c>
      <c r="J250" s="344">
        <v>51659685001</v>
      </c>
      <c r="K250" s="315" t="s">
        <v>1619</v>
      </c>
      <c r="L250" s="319" t="s">
        <v>1620</v>
      </c>
      <c r="M250" s="319" t="s">
        <v>1621</v>
      </c>
      <c r="N250" s="315" t="s">
        <v>590</v>
      </c>
      <c r="O250" s="317">
        <v>4267</v>
      </c>
      <c r="P250" s="315" t="s">
        <v>57</v>
      </c>
      <c r="Q250" s="319" t="s">
        <v>1622</v>
      </c>
      <c r="R250" s="319" t="s">
        <v>1623</v>
      </c>
      <c r="S250" s="315" t="s">
        <v>420</v>
      </c>
      <c r="T250" s="315" t="s">
        <v>45</v>
      </c>
      <c r="U250" s="319" t="s">
        <v>60</v>
      </c>
      <c r="V250" s="315">
        <v>50</v>
      </c>
      <c r="W250" s="9" t="s">
        <v>1624</v>
      </c>
      <c r="X250" s="32" t="s">
        <v>1625</v>
      </c>
      <c r="Y250" s="32" t="s">
        <v>312</v>
      </c>
      <c r="Z250" s="28">
        <v>44987</v>
      </c>
      <c r="AA250" s="8"/>
      <c r="AB250" s="8"/>
      <c r="AC250" s="8"/>
      <c r="AD250" s="20"/>
    </row>
    <row r="251" spans="1:30" s="10" customFormat="1" ht="75" x14ac:dyDescent="0.25">
      <c r="A251" s="316"/>
      <c r="B251" s="337"/>
      <c r="C251" s="335"/>
      <c r="D251" s="320"/>
      <c r="E251" s="320"/>
      <c r="F251" s="343"/>
      <c r="G251" s="343"/>
      <c r="H251" s="320"/>
      <c r="I251" s="345"/>
      <c r="J251" s="345"/>
      <c r="K251" s="316"/>
      <c r="L251" s="320"/>
      <c r="M251" s="320"/>
      <c r="N251" s="316"/>
      <c r="O251" s="318"/>
      <c r="P251" s="316"/>
      <c r="Q251" s="320"/>
      <c r="R251" s="320"/>
      <c r="S251" s="316"/>
      <c r="T251" s="316"/>
      <c r="U251" s="320"/>
      <c r="V251" s="316"/>
      <c r="W251" s="9" t="s">
        <v>1626</v>
      </c>
      <c r="X251" s="32" t="s">
        <v>1627</v>
      </c>
      <c r="Y251" s="32" t="s">
        <v>423</v>
      </c>
      <c r="Z251" s="28">
        <v>45376</v>
      </c>
      <c r="AA251" s="8"/>
      <c r="AB251" s="8"/>
      <c r="AC251" s="8"/>
      <c r="AD251" s="20"/>
    </row>
    <row r="252" spans="1:30" s="10" customFormat="1" ht="60" x14ac:dyDescent="0.25">
      <c r="A252" s="315" t="s">
        <v>1628</v>
      </c>
      <c r="B252" s="336">
        <v>43458</v>
      </c>
      <c r="C252" s="334" t="s">
        <v>1629</v>
      </c>
      <c r="D252" s="319" t="s">
        <v>34</v>
      </c>
      <c r="E252" s="319" t="s">
        <v>35</v>
      </c>
      <c r="F252" s="342">
        <v>43452</v>
      </c>
      <c r="G252" s="342">
        <v>46748</v>
      </c>
      <c r="H252" s="319" t="s">
        <v>1618</v>
      </c>
      <c r="I252" s="344">
        <v>90515404</v>
      </c>
      <c r="J252" s="344">
        <v>51659685001</v>
      </c>
      <c r="K252" s="315" t="s">
        <v>1619</v>
      </c>
      <c r="L252" s="319" t="s">
        <v>1630</v>
      </c>
      <c r="M252" s="319" t="s">
        <v>1631</v>
      </c>
      <c r="N252" s="315" t="s">
        <v>590</v>
      </c>
      <c r="O252" s="317">
        <v>3909</v>
      </c>
      <c r="P252" s="315" t="s">
        <v>57</v>
      </c>
      <c r="Q252" s="319" t="s">
        <v>1632</v>
      </c>
      <c r="R252" s="319" t="s">
        <v>1633</v>
      </c>
      <c r="S252" s="315" t="s">
        <v>420</v>
      </c>
      <c r="T252" s="315" t="s">
        <v>45</v>
      </c>
      <c r="U252" s="319" t="s">
        <v>60</v>
      </c>
      <c r="V252" s="315">
        <v>50</v>
      </c>
      <c r="W252" s="9" t="s">
        <v>1624</v>
      </c>
      <c r="X252" s="32" t="s">
        <v>1634</v>
      </c>
      <c r="Y252" s="32" t="s">
        <v>312</v>
      </c>
      <c r="Z252" s="28">
        <v>44987</v>
      </c>
      <c r="AA252" s="8"/>
      <c r="AB252" s="8"/>
      <c r="AC252" s="8"/>
      <c r="AD252" s="20"/>
    </row>
    <row r="253" spans="1:30" s="10" customFormat="1" ht="75" x14ac:dyDescent="0.25">
      <c r="A253" s="316"/>
      <c r="B253" s="337"/>
      <c r="C253" s="335"/>
      <c r="D253" s="320"/>
      <c r="E253" s="320"/>
      <c r="F253" s="343"/>
      <c r="G253" s="343"/>
      <c r="H253" s="320"/>
      <c r="I253" s="345"/>
      <c r="J253" s="345"/>
      <c r="K253" s="316"/>
      <c r="L253" s="320"/>
      <c r="M253" s="320"/>
      <c r="N253" s="316"/>
      <c r="O253" s="318"/>
      <c r="P253" s="316"/>
      <c r="Q253" s="320"/>
      <c r="R253" s="320"/>
      <c r="S253" s="316"/>
      <c r="T253" s="316"/>
      <c r="U253" s="320"/>
      <c r="V253" s="316"/>
      <c r="W253" s="9" t="s">
        <v>1626</v>
      </c>
      <c r="X253" s="32" t="s">
        <v>1635</v>
      </c>
      <c r="Y253" s="32" t="s">
        <v>423</v>
      </c>
      <c r="Z253" s="28">
        <v>45376</v>
      </c>
      <c r="AA253" s="8"/>
      <c r="AB253" s="8"/>
      <c r="AC253" s="8"/>
      <c r="AD253" s="20"/>
    </row>
    <row r="254" spans="1:30" s="10" customFormat="1" ht="75" x14ac:dyDescent="0.25">
      <c r="A254" s="92" t="s">
        <v>1636</v>
      </c>
      <c r="B254" s="91">
        <v>43458</v>
      </c>
      <c r="C254" s="93" t="s">
        <v>1637</v>
      </c>
      <c r="D254" s="93" t="s">
        <v>34</v>
      </c>
      <c r="E254" s="93" t="s">
        <v>35</v>
      </c>
      <c r="F254" s="91">
        <v>43453</v>
      </c>
      <c r="G254" s="91">
        <v>45789</v>
      </c>
      <c r="H254" s="93" t="s">
        <v>1618</v>
      </c>
      <c r="I254" s="149" t="s">
        <v>1638</v>
      </c>
      <c r="J254" s="149">
        <v>51659685001</v>
      </c>
      <c r="K254" s="92" t="s">
        <v>1619</v>
      </c>
      <c r="L254" s="93" t="s">
        <v>1639</v>
      </c>
      <c r="M254" s="93" t="s">
        <v>1640</v>
      </c>
      <c r="N254" s="92" t="s">
        <v>590</v>
      </c>
      <c r="O254" s="94">
        <v>4006</v>
      </c>
      <c r="P254" s="92" t="s">
        <v>41</v>
      </c>
      <c r="Q254" s="93" t="s">
        <v>1641</v>
      </c>
      <c r="R254" s="93" t="s">
        <v>1642</v>
      </c>
      <c r="S254" s="92" t="s">
        <v>44</v>
      </c>
      <c r="T254" s="92" t="s">
        <v>45</v>
      </c>
      <c r="U254" s="93" t="s">
        <v>46</v>
      </c>
      <c r="V254" s="92">
        <v>50</v>
      </c>
      <c r="W254" s="93" t="s">
        <v>1626</v>
      </c>
      <c r="X254" s="92" t="s">
        <v>1643</v>
      </c>
      <c r="Y254" s="92" t="s">
        <v>423</v>
      </c>
      <c r="Z254" s="91">
        <v>45376</v>
      </c>
      <c r="AA254" s="63" t="s">
        <v>1644</v>
      </c>
      <c r="AB254" s="63" t="s">
        <v>650</v>
      </c>
      <c r="AC254" s="82">
        <v>45798</v>
      </c>
      <c r="AD254" s="39" t="s">
        <v>49</v>
      </c>
    </row>
    <row r="255" spans="1:30" s="10" customFormat="1" ht="60" x14ac:dyDescent="0.25">
      <c r="A255" s="315" t="s">
        <v>1645</v>
      </c>
      <c r="B255" s="346">
        <v>43454</v>
      </c>
      <c r="C255" s="334" t="s">
        <v>1646</v>
      </c>
      <c r="D255" s="315" t="s">
        <v>106</v>
      </c>
      <c r="E255" s="319" t="s">
        <v>35</v>
      </c>
      <c r="F255" s="342">
        <v>43453</v>
      </c>
      <c r="G255" s="342">
        <v>49104</v>
      </c>
      <c r="H255" s="319" t="s">
        <v>1647</v>
      </c>
      <c r="I255" s="315">
        <v>110034760</v>
      </c>
      <c r="J255" s="344">
        <v>87400597993</v>
      </c>
      <c r="K255" s="319" t="s">
        <v>1648</v>
      </c>
      <c r="L255" s="319" t="s">
        <v>1649</v>
      </c>
      <c r="M255" s="319" t="s">
        <v>1650</v>
      </c>
      <c r="N255" s="315" t="s">
        <v>590</v>
      </c>
      <c r="O255" s="317">
        <v>215800</v>
      </c>
      <c r="P255" s="315" t="s">
        <v>57</v>
      </c>
      <c r="Q255" s="319" t="s">
        <v>1651</v>
      </c>
      <c r="R255" s="319" t="s">
        <v>1652</v>
      </c>
      <c r="S255" s="319" t="s">
        <v>486</v>
      </c>
      <c r="T255" s="315" t="s">
        <v>45</v>
      </c>
      <c r="U255" s="315" t="s">
        <v>1030</v>
      </c>
      <c r="V255" s="315">
        <v>1488</v>
      </c>
      <c r="W255" s="9" t="s">
        <v>1653</v>
      </c>
      <c r="X255" s="9" t="s">
        <v>1654</v>
      </c>
      <c r="Y255" s="9" t="s">
        <v>1655</v>
      </c>
      <c r="Z255" s="36">
        <v>44260</v>
      </c>
      <c r="AA255" s="63"/>
      <c r="AB255" s="63"/>
      <c r="AC255" s="82"/>
      <c r="AD255" s="39"/>
    </row>
    <row r="256" spans="1:30" s="10" customFormat="1" ht="69" customHeight="1" x14ac:dyDescent="0.25">
      <c r="A256" s="316"/>
      <c r="B256" s="347"/>
      <c r="C256" s="335"/>
      <c r="D256" s="316"/>
      <c r="E256" s="320"/>
      <c r="F256" s="343"/>
      <c r="G256" s="343"/>
      <c r="H256" s="320"/>
      <c r="I256" s="316"/>
      <c r="J256" s="345"/>
      <c r="K256" s="320"/>
      <c r="L256" s="320"/>
      <c r="M256" s="320"/>
      <c r="N256" s="316"/>
      <c r="O256" s="318"/>
      <c r="P256" s="316"/>
      <c r="Q256" s="320"/>
      <c r="R256" s="320"/>
      <c r="S256" s="320"/>
      <c r="T256" s="316"/>
      <c r="U256" s="316"/>
      <c r="V256" s="316"/>
      <c r="W256" s="9" t="s">
        <v>1653</v>
      </c>
      <c r="X256" s="9" t="s">
        <v>1656</v>
      </c>
      <c r="Y256" s="9" t="s">
        <v>621</v>
      </c>
      <c r="Z256" s="233">
        <v>45910</v>
      </c>
      <c r="AA256" s="8"/>
      <c r="AB256" s="8"/>
      <c r="AC256" s="8"/>
      <c r="AD256" s="39"/>
    </row>
    <row r="257" spans="1:30" s="10" customFormat="1" ht="75" x14ac:dyDescent="0.25">
      <c r="A257" s="9" t="s">
        <v>1657</v>
      </c>
      <c r="B257" s="38">
        <v>43454</v>
      </c>
      <c r="C257" s="42" t="s">
        <v>1658</v>
      </c>
      <c r="D257" s="9" t="s">
        <v>106</v>
      </c>
      <c r="E257" s="9" t="s">
        <v>35</v>
      </c>
      <c r="F257" s="36">
        <v>43453</v>
      </c>
      <c r="G257" s="36">
        <v>46144</v>
      </c>
      <c r="H257" s="9" t="s">
        <v>1659</v>
      </c>
      <c r="I257" s="46" t="s">
        <v>1660</v>
      </c>
      <c r="J257" s="46">
        <v>13067595783</v>
      </c>
      <c r="K257" s="9" t="s">
        <v>1661</v>
      </c>
      <c r="L257" s="9" t="s">
        <v>1662</v>
      </c>
      <c r="M257" s="9" t="s">
        <v>1663</v>
      </c>
      <c r="N257" s="9" t="s">
        <v>195</v>
      </c>
      <c r="O257" s="37">
        <v>60000</v>
      </c>
      <c r="P257" s="9" t="s">
        <v>57</v>
      </c>
      <c r="Q257" s="9" t="s">
        <v>1664</v>
      </c>
      <c r="R257" s="9" t="s">
        <v>1665</v>
      </c>
      <c r="S257" s="9" t="s">
        <v>486</v>
      </c>
      <c r="T257" s="9" t="s">
        <v>45</v>
      </c>
      <c r="U257" s="9" t="s">
        <v>1030</v>
      </c>
      <c r="V257" s="9">
        <v>500</v>
      </c>
      <c r="W257" s="9" t="s">
        <v>1666</v>
      </c>
      <c r="X257" s="9" t="s">
        <v>1667</v>
      </c>
      <c r="Y257" s="9" t="s">
        <v>1655</v>
      </c>
      <c r="Z257" s="36">
        <v>44260</v>
      </c>
      <c r="AA257" s="9"/>
      <c r="AB257" s="9"/>
      <c r="AC257" s="9"/>
      <c r="AD257" s="20" t="s">
        <v>279</v>
      </c>
    </row>
    <row r="258" spans="1:30" s="10" customFormat="1" ht="60" x14ac:dyDescent="0.25">
      <c r="A258" s="9" t="s">
        <v>1657</v>
      </c>
      <c r="B258" s="38">
        <v>43454</v>
      </c>
      <c r="C258" s="42" t="s">
        <v>1658</v>
      </c>
      <c r="D258" s="9" t="s">
        <v>106</v>
      </c>
      <c r="E258" s="9" t="s">
        <v>35</v>
      </c>
      <c r="F258" s="36">
        <v>44260</v>
      </c>
      <c r="G258" s="36">
        <v>46144</v>
      </c>
      <c r="H258" s="9" t="s">
        <v>1659</v>
      </c>
      <c r="I258" s="46" t="s">
        <v>1660</v>
      </c>
      <c r="J258" s="46">
        <v>13067595783</v>
      </c>
      <c r="K258" s="9" t="s">
        <v>1661</v>
      </c>
      <c r="L258" s="9" t="s">
        <v>1668</v>
      </c>
      <c r="M258" s="9" t="s">
        <v>1669</v>
      </c>
      <c r="N258" s="9" t="s">
        <v>195</v>
      </c>
      <c r="O258" s="37">
        <v>140000</v>
      </c>
      <c r="P258" s="9" t="s">
        <v>57</v>
      </c>
      <c r="Q258" s="9" t="s">
        <v>1670</v>
      </c>
      <c r="R258" s="9" t="s">
        <v>1671</v>
      </c>
      <c r="S258" s="9" t="s">
        <v>486</v>
      </c>
      <c r="T258" s="9" t="s">
        <v>45</v>
      </c>
      <c r="U258" s="9" t="s">
        <v>1030</v>
      </c>
      <c r="V258" s="9">
        <v>1000</v>
      </c>
      <c r="W258" s="9"/>
      <c r="X258" s="9"/>
      <c r="Y258" s="9"/>
      <c r="Z258" s="9"/>
      <c r="AA258" s="9"/>
      <c r="AB258" s="9"/>
      <c r="AC258" s="9"/>
      <c r="AD258" s="20" t="s">
        <v>279</v>
      </c>
    </row>
    <row r="259" spans="1:30" s="10" customFormat="1" ht="90" x14ac:dyDescent="0.25">
      <c r="A259" s="93" t="s">
        <v>1672</v>
      </c>
      <c r="B259" s="106">
        <v>43455</v>
      </c>
      <c r="C259" s="93" t="s">
        <v>1673</v>
      </c>
      <c r="D259" s="93" t="s">
        <v>106</v>
      </c>
      <c r="E259" s="93" t="s">
        <v>35</v>
      </c>
      <c r="F259" s="106">
        <v>43454</v>
      </c>
      <c r="G259" s="106">
        <v>44794</v>
      </c>
      <c r="H259" s="116" t="s">
        <v>1674</v>
      </c>
      <c r="I259" s="186">
        <v>97333930</v>
      </c>
      <c r="J259" s="186">
        <v>57616143241</v>
      </c>
      <c r="K259" s="93" t="s">
        <v>1675</v>
      </c>
      <c r="L259" s="93" t="s">
        <v>1676</v>
      </c>
      <c r="M259" s="93" t="s">
        <v>1677</v>
      </c>
      <c r="N259" s="93" t="s">
        <v>195</v>
      </c>
      <c r="O259" s="115">
        <v>10000</v>
      </c>
      <c r="P259" s="93" t="s">
        <v>41</v>
      </c>
      <c r="Q259" s="93" t="s">
        <v>1678</v>
      </c>
      <c r="R259" s="93" t="s">
        <v>1679</v>
      </c>
      <c r="S259" s="93" t="s">
        <v>44</v>
      </c>
      <c r="T259" s="93" t="s">
        <v>45</v>
      </c>
      <c r="U259" s="93" t="s">
        <v>1680</v>
      </c>
      <c r="V259" s="93">
        <v>50</v>
      </c>
      <c r="W259" s="9"/>
      <c r="X259" s="9"/>
      <c r="Y259" s="9"/>
      <c r="Z259" s="9"/>
      <c r="AA259" s="9" t="s">
        <v>1681</v>
      </c>
      <c r="AB259" s="9" t="s">
        <v>944</v>
      </c>
      <c r="AC259" s="36">
        <v>44876</v>
      </c>
      <c r="AD259" s="54" t="s">
        <v>49</v>
      </c>
    </row>
    <row r="260" spans="1:30" s="10" customFormat="1" ht="60" x14ac:dyDescent="0.25">
      <c r="A260" s="93" t="s">
        <v>1682</v>
      </c>
      <c r="B260" s="106">
        <v>43473</v>
      </c>
      <c r="C260" s="93" t="s">
        <v>1683</v>
      </c>
      <c r="D260" s="93" t="s">
        <v>106</v>
      </c>
      <c r="E260" s="93" t="s">
        <v>35</v>
      </c>
      <c r="F260" s="106">
        <v>43454</v>
      </c>
      <c r="G260" s="106">
        <v>44926</v>
      </c>
      <c r="H260" s="93" t="s">
        <v>1684</v>
      </c>
      <c r="I260" s="186">
        <v>97578177</v>
      </c>
      <c r="J260" s="186">
        <v>89027756464</v>
      </c>
      <c r="K260" s="93" t="s">
        <v>1685</v>
      </c>
      <c r="L260" s="93" t="s">
        <v>1686</v>
      </c>
      <c r="M260" s="93" t="s">
        <v>1687</v>
      </c>
      <c r="N260" s="93" t="s">
        <v>40</v>
      </c>
      <c r="O260" s="115">
        <v>2428</v>
      </c>
      <c r="P260" s="93" t="s">
        <v>41</v>
      </c>
      <c r="Q260" s="93" t="s">
        <v>1688</v>
      </c>
      <c r="R260" s="93" t="s">
        <v>1689</v>
      </c>
      <c r="S260" s="93" t="s">
        <v>44</v>
      </c>
      <c r="T260" s="93" t="s">
        <v>45</v>
      </c>
      <c r="U260" s="93" t="s">
        <v>46</v>
      </c>
      <c r="V260" s="93">
        <f>O260*2.5/1000</f>
        <v>6.07</v>
      </c>
      <c r="W260" s="9"/>
      <c r="X260" s="9"/>
      <c r="Y260" s="9"/>
      <c r="Z260" s="9"/>
      <c r="AA260" s="9" t="s">
        <v>1690</v>
      </c>
      <c r="AB260" s="9" t="s">
        <v>135</v>
      </c>
      <c r="AC260" s="36">
        <v>44930</v>
      </c>
      <c r="AD260" s="54" t="s">
        <v>49</v>
      </c>
    </row>
    <row r="261" spans="1:30" s="10" customFormat="1" ht="75" x14ac:dyDescent="0.25">
      <c r="A261" s="9" t="s">
        <v>1682</v>
      </c>
      <c r="B261" s="38">
        <v>43473</v>
      </c>
      <c r="C261" s="42" t="s">
        <v>1683</v>
      </c>
      <c r="D261" s="9" t="s">
        <v>106</v>
      </c>
      <c r="E261" s="9" t="s">
        <v>35</v>
      </c>
      <c r="F261" s="36">
        <v>43454</v>
      </c>
      <c r="G261" s="36">
        <v>47698</v>
      </c>
      <c r="H261" s="9" t="s">
        <v>1684</v>
      </c>
      <c r="I261" s="46">
        <v>97578177</v>
      </c>
      <c r="J261" s="46">
        <v>89027756464</v>
      </c>
      <c r="K261" s="9" t="s">
        <v>1685</v>
      </c>
      <c r="L261" s="9" t="s">
        <v>1691</v>
      </c>
      <c r="M261" s="9" t="s">
        <v>1692</v>
      </c>
      <c r="N261" s="9" t="s">
        <v>40</v>
      </c>
      <c r="O261" s="37">
        <v>4194</v>
      </c>
      <c r="P261" s="9" t="s">
        <v>57</v>
      </c>
      <c r="Q261" s="9" t="s">
        <v>1693</v>
      </c>
      <c r="R261" s="9" t="s">
        <v>1694</v>
      </c>
      <c r="S261" s="9" t="s">
        <v>44</v>
      </c>
      <c r="T261" s="9" t="s">
        <v>45</v>
      </c>
      <c r="U261" s="9" t="s">
        <v>60</v>
      </c>
      <c r="V261" s="9">
        <f>O261*1.2/1000</f>
        <v>5.0327999999999999</v>
      </c>
      <c r="W261" s="9"/>
      <c r="X261" s="9"/>
      <c r="Y261" s="9"/>
      <c r="Z261" s="9"/>
      <c r="AA261" s="9"/>
      <c r="AB261" s="9"/>
      <c r="AC261" s="9"/>
      <c r="AD261" s="20" t="s">
        <v>279</v>
      </c>
    </row>
    <row r="262" spans="1:30" s="80" customFormat="1" ht="60" x14ac:dyDescent="0.25">
      <c r="A262" s="99" t="s">
        <v>1682</v>
      </c>
      <c r="B262" s="109">
        <v>43473</v>
      </c>
      <c r="C262" s="99" t="s">
        <v>1683</v>
      </c>
      <c r="D262" s="99" t="s">
        <v>106</v>
      </c>
      <c r="E262" s="99" t="s">
        <v>35</v>
      </c>
      <c r="F262" s="109">
        <v>43454</v>
      </c>
      <c r="G262" s="109">
        <v>44639</v>
      </c>
      <c r="H262" s="99" t="s">
        <v>1684</v>
      </c>
      <c r="I262" s="187">
        <v>97578177</v>
      </c>
      <c r="J262" s="187">
        <v>89027756464</v>
      </c>
      <c r="K262" s="99" t="s">
        <v>1685</v>
      </c>
      <c r="L262" s="99" t="s">
        <v>1695</v>
      </c>
      <c r="M262" s="99" t="s">
        <v>1696</v>
      </c>
      <c r="N262" s="99" t="s">
        <v>40</v>
      </c>
      <c r="O262" s="114">
        <v>2307</v>
      </c>
      <c r="P262" s="99" t="s">
        <v>41</v>
      </c>
      <c r="Q262" s="99" t="s">
        <v>1697</v>
      </c>
      <c r="R262" s="99" t="s">
        <v>1698</v>
      </c>
      <c r="S262" s="99" t="s">
        <v>44</v>
      </c>
      <c r="T262" s="99" t="s">
        <v>45</v>
      </c>
      <c r="U262" s="99" t="s">
        <v>46</v>
      </c>
      <c r="V262" s="99">
        <f t="shared" ref="V262:V271" si="6">O262*2.5/1000</f>
        <v>5.7675000000000001</v>
      </c>
      <c r="W262" s="99" t="s">
        <v>619</v>
      </c>
      <c r="X262" s="99" t="s">
        <v>1699</v>
      </c>
      <c r="Y262" s="99" t="s">
        <v>246</v>
      </c>
      <c r="Z262" s="109">
        <v>44475</v>
      </c>
      <c r="AA262" s="63" t="s">
        <v>1700</v>
      </c>
      <c r="AB262" s="63" t="s">
        <v>944</v>
      </c>
      <c r="AC262" s="82">
        <v>44652</v>
      </c>
      <c r="AD262" s="150" t="s">
        <v>49</v>
      </c>
    </row>
    <row r="263" spans="1:30" s="80" customFormat="1" ht="60" x14ac:dyDescent="0.25">
      <c r="A263" s="72" t="s">
        <v>1682</v>
      </c>
      <c r="B263" s="71">
        <v>43473</v>
      </c>
      <c r="C263" s="72" t="s">
        <v>1683</v>
      </c>
      <c r="D263" s="72" t="s">
        <v>106</v>
      </c>
      <c r="E263" s="72" t="s">
        <v>35</v>
      </c>
      <c r="F263" s="36">
        <v>43454</v>
      </c>
      <c r="G263" s="71">
        <v>48305</v>
      </c>
      <c r="H263" s="72" t="s">
        <v>1684</v>
      </c>
      <c r="I263" s="184">
        <v>97578177</v>
      </c>
      <c r="J263" s="184">
        <v>89027756464</v>
      </c>
      <c r="K263" s="72" t="s">
        <v>1685</v>
      </c>
      <c r="L263" s="72" t="s">
        <v>1695</v>
      </c>
      <c r="M263" s="72" t="s">
        <v>1696</v>
      </c>
      <c r="N263" s="72" t="s">
        <v>40</v>
      </c>
      <c r="O263" s="84">
        <v>2307</v>
      </c>
      <c r="P263" s="72" t="s">
        <v>1134</v>
      </c>
      <c r="Q263" s="72" t="s">
        <v>1701</v>
      </c>
      <c r="R263" s="72" t="s">
        <v>1702</v>
      </c>
      <c r="S263" s="9" t="s">
        <v>486</v>
      </c>
      <c r="T263" s="72" t="s">
        <v>45</v>
      </c>
      <c r="U263" s="72" t="s">
        <v>330</v>
      </c>
      <c r="V263" s="72">
        <f t="shared" si="6"/>
        <v>5.7675000000000001</v>
      </c>
      <c r="W263" s="72" t="s">
        <v>1703</v>
      </c>
      <c r="X263" s="63" t="s">
        <v>1704</v>
      </c>
      <c r="Y263" s="63" t="s">
        <v>879</v>
      </c>
      <c r="Z263" s="82">
        <v>44753</v>
      </c>
      <c r="AA263" s="63"/>
      <c r="AB263" s="63"/>
      <c r="AC263" s="82"/>
      <c r="AD263" s="150" t="s">
        <v>1705</v>
      </c>
    </row>
    <row r="264" spans="1:30" s="80" customFormat="1" ht="60" x14ac:dyDescent="0.25">
      <c r="A264" s="42" t="s">
        <v>1682</v>
      </c>
      <c r="B264" s="38">
        <v>43473</v>
      </c>
      <c r="C264" s="42" t="s">
        <v>1683</v>
      </c>
      <c r="D264" s="42" t="s">
        <v>106</v>
      </c>
      <c r="E264" s="42" t="s">
        <v>35</v>
      </c>
      <c r="F264" s="38">
        <v>43454</v>
      </c>
      <c r="G264" s="38">
        <v>48581</v>
      </c>
      <c r="H264" s="42" t="s">
        <v>1684</v>
      </c>
      <c r="I264" s="188">
        <v>97578177</v>
      </c>
      <c r="J264" s="188">
        <v>89027756464</v>
      </c>
      <c r="K264" s="42" t="s">
        <v>1685</v>
      </c>
      <c r="L264" s="42" t="s">
        <v>1686</v>
      </c>
      <c r="M264" s="42" t="s">
        <v>1687</v>
      </c>
      <c r="N264" s="42" t="s">
        <v>40</v>
      </c>
      <c r="O264" s="81">
        <v>2428</v>
      </c>
      <c r="P264" s="42" t="s">
        <v>1134</v>
      </c>
      <c r="Q264" s="42" t="s">
        <v>1706</v>
      </c>
      <c r="R264" s="42" t="s">
        <v>1707</v>
      </c>
      <c r="S264" s="9" t="s">
        <v>486</v>
      </c>
      <c r="T264" s="42" t="s">
        <v>45</v>
      </c>
      <c r="U264" s="42" t="s">
        <v>330</v>
      </c>
      <c r="V264" s="42">
        <f>O264*2.5/1000</f>
        <v>6.07</v>
      </c>
      <c r="W264" s="72" t="s">
        <v>1703</v>
      </c>
      <c r="X264" s="63" t="s">
        <v>1708</v>
      </c>
      <c r="Y264" s="63" t="s">
        <v>312</v>
      </c>
      <c r="Z264" s="82">
        <v>44986</v>
      </c>
      <c r="AA264" s="63"/>
      <c r="AB264" s="63"/>
      <c r="AC264" s="82"/>
      <c r="AD264" s="150"/>
    </row>
    <row r="265" spans="1:30" s="80" customFormat="1" ht="60" x14ac:dyDescent="0.25">
      <c r="A265" s="72" t="s">
        <v>1682</v>
      </c>
      <c r="B265" s="71">
        <v>43473</v>
      </c>
      <c r="C265" s="72" t="s">
        <v>1683</v>
      </c>
      <c r="D265" s="72" t="s">
        <v>106</v>
      </c>
      <c r="E265" s="72" t="s">
        <v>35</v>
      </c>
      <c r="F265" s="36">
        <v>43454</v>
      </c>
      <c r="G265" s="38">
        <v>48581</v>
      </c>
      <c r="H265" s="72" t="s">
        <v>1684</v>
      </c>
      <c r="I265" s="184">
        <v>97578177</v>
      </c>
      <c r="J265" s="184">
        <v>89027756464</v>
      </c>
      <c r="K265" s="72" t="s">
        <v>1685</v>
      </c>
      <c r="L265" s="42" t="s">
        <v>1709</v>
      </c>
      <c r="M265" s="42" t="s">
        <v>1710</v>
      </c>
      <c r="N265" s="42" t="s">
        <v>40</v>
      </c>
      <c r="O265" s="81">
        <v>6000</v>
      </c>
      <c r="P265" s="42" t="s">
        <v>1134</v>
      </c>
      <c r="Q265" s="42" t="s">
        <v>1711</v>
      </c>
      <c r="R265" s="42" t="s">
        <v>1712</v>
      </c>
      <c r="S265" s="9" t="s">
        <v>486</v>
      </c>
      <c r="T265" s="42" t="s">
        <v>45</v>
      </c>
      <c r="U265" s="42" t="s">
        <v>330</v>
      </c>
      <c r="V265" s="42">
        <f>O265*2.5/1000</f>
        <v>15</v>
      </c>
      <c r="W265" s="72" t="s">
        <v>619</v>
      </c>
      <c r="X265" s="63" t="s">
        <v>1708</v>
      </c>
      <c r="Y265" s="63" t="s">
        <v>312</v>
      </c>
      <c r="Z265" s="82">
        <v>44986</v>
      </c>
      <c r="AA265" s="63"/>
      <c r="AB265" s="63"/>
      <c r="AC265" s="82"/>
      <c r="AD265" s="150"/>
    </row>
    <row r="266" spans="1:30" s="80" customFormat="1" ht="90" x14ac:dyDescent="0.25">
      <c r="A266" s="72" t="s">
        <v>1682</v>
      </c>
      <c r="B266" s="71">
        <v>43473</v>
      </c>
      <c r="C266" s="72" t="s">
        <v>1683</v>
      </c>
      <c r="D266" s="72" t="s">
        <v>106</v>
      </c>
      <c r="E266" s="72" t="s">
        <v>35</v>
      </c>
      <c r="F266" s="36">
        <v>45933</v>
      </c>
      <c r="G266" s="38">
        <v>49218</v>
      </c>
      <c r="H266" s="72" t="s">
        <v>1684</v>
      </c>
      <c r="I266" s="184">
        <v>97578177</v>
      </c>
      <c r="J266" s="184">
        <v>89027756464</v>
      </c>
      <c r="K266" s="72" t="s">
        <v>1685</v>
      </c>
      <c r="L266" s="42" t="s">
        <v>1713</v>
      </c>
      <c r="M266" s="42" t="s">
        <v>1714</v>
      </c>
      <c r="N266" s="42" t="s">
        <v>40</v>
      </c>
      <c r="O266" s="81">
        <v>7437</v>
      </c>
      <c r="P266" s="42" t="s">
        <v>1134</v>
      </c>
      <c r="Q266" s="42" t="s">
        <v>1715</v>
      </c>
      <c r="R266" s="42" t="s">
        <v>1716</v>
      </c>
      <c r="S266" s="9" t="s">
        <v>486</v>
      </c>
      <c r="T266" s="42" t="s">
        <v>45</v>
      </c>
      <c r="U266" s="42" t="s">
        <v>330</v>
      </c>
      <c r="V266" s="42">
        <f>O266*2.5/1000</f>
        <v>18.592500000000001</v>
      </c>
      <c r="W266" s="72" t="s">
        <v>619</v>
      </c>
      <c r="X266" s="63" t="s">
        <v>1717</v>
      </c>
      <c r="Y266" s="63" t="s">
        <v>1718</v>
      </c>
      <c r="Z266" s="82">
        <v>44987</v>
      </c>
      <c r="AA266" s="63"/>
      <c r="AB266" s="63"/>
      <c r="AC266" s="82"/>
      <c r="AD266" s="150"/>
    </row>
    <row r="267" spans="1:30" s="10" customFormat="1" ht="60" x14ac:dyDescent="0.25">
      <c r="A267" s="93" t="s">
        <v>1719</v>
      </c>
      <c r="B267" s="106">
        <v>43465</v>
      </c>
      <c r="C267" s="93" t="s">
        <v>1720</v>
      </c>
      <c r="D267" s="93" t="s">
        <v>34</v>
      </c>
      <c r="E267" s="93" t="s">
        <v>35</v>
      </c>
      <c r="F267" s="106">
        <v>43454</v>
      </c>
      <c r="G267" s="106">
        <v>44926</v>
      </c>
      <c r="H267" s="93" t="s">
        <v>1721</v>
      </c>
      <c r="I267" s="186">
        <v>91205794</v>
      </c>
      <c r="J267" s="186">
        <v>98034460953</v>
      </c>
      <c r="K267" s="93" t="s">
        <v>1722</v>
      </c>
      <c r="L267" s="93" t="s">
        <v>1723</v>
      </c>
      <c r="M267" s="93" t="s">
        <v>1724</v>
      </c>
      <c r="N267" s="93" t="s">
        <v>40</v>
      </c>
      <c r="O267" s="115">
        <v>2487</v>
      </c>
      <c r="P267" s="93" t="s">
        <v>41</v>
      </c>
      <c r="Q267" s="93" t="s">
        <v>1725</v>
      </c>
      <c r="R267" s="93" t="s">
        <v>1726</v>
      </c>
      <c r="S267" s="93" t="s">
        <v>44</v>
      </c>
      <c r="T267" s="93" t="s">
        <v>45</v>
      </c>
      <c r="U267" s="93" t="s">
        <v>46</v>
      </c>
      <c r="V267" s="93">
        <f t="shared" si="6"/>
        <v>6.2175000000000002</v>
      </c>
      <c r="W267" s="9"/>
      <c r="X267" s="9"/>
      <c r="Y267" s="9"/>
      <c r="Z267" s="9"/>
      <c r="AA267" s="8" t="s">
        <v>1727</v>
      </c>
      <c r="AB267" s="8" t="s">
        <v>135</v>
      </c>
      <c r="AC267" s="7">
        <v>44931</v>
      </c>
      <c r="AD267" s="39" t="s">
        <v>49</v>
      </c>
    </row>
    <row r="268" spans="1:30" s="10" customFormat="1" ht="90" x14ac:dyDescent="0.25">
      <c r="A268" s="93" t="s">
        <v>1719</v>
      </c>
      <c r="B268" s="106">
        <v>43465</v>
      </c>
      <c r="C268" s="93" t="s">
        <v>1720</v>
      </c>
      <c r="D268" s="93" t="s">
        <v>34</v>
      </c>
      <c r="E268" s="93" t="s">
        <v>35</v>
      </c>
      <c r="F268" s="106">
        <v>43454</v>
      </c>
      <c r="G268" s="106">
        <v>44926</v>
      </c>
      <c r="H268" s="93" t="s">
        <v>1721</v>
      </c>
      <c r="I268" s="186">
        <v>91205794</v>
      </c>
      <c r="J268" s="186">
        <v>98034460953</v>
      </c>
      <c r="K268" s="93" t="s">
        <v>1722</v>
      </c>
      <c r="L268" s="93" t="s">
        <v>1728</v>
      </c>
      <c r="M268" s="93" t="s">
        <v>1729</v>
      </c>
      <c r="N268" s="93" t="s">
        <v>40</v>
      </c>
      <c r="O268" s="115">
        <v>760</v>
      </c>
      <c r="P268" s="93" t="s">
        <v>41</v>
      </c>
      <c r="Q268" s="93" t="s">
        <v>1730</v>
      </c>
      <c r="R268" s="93" t="s">
        <v>1731</v>
      </c>
      <c r="S268" s="93" t="s">
        <v>44</v>
      </c>
      <c r="T268" s="93" t="s">
        <v>45</v>
      </c>
      <c r="U268" s="93" t="s">
        <v>46</v>
      </c>
      <c r="V268" s="93">
        <f t="shared" si="6"/>
        <v>1.9</v>
      </c>
      <c r="W268" s="9"/>
      <c r="X268" s="9"/>
      <c r="Y268" s="9"/>
      <c r="Z268" s="9"/>
      <c r="AA268" s="8" t="s">
        <v>1727</v>
      </c>
      <c r="AB268" s="8" t="s">
        <v>135</v>
      </c>
      <c r="AC268" s="7">
        <v>44931</v>
      </c>
      <c r="AD268" s="39" t="s">
        <v>49</v>
      </c>
    </row>
    <row r="269" spans="1:30" s="10" customFormat="1" ht="60" x14ac:dyDescent="0.25">
      <c r="A269" s="93" t="s">
        <v>1719</v>
      </c>
      <c r="B269" s="106">
        <v>43465</v>
      </c>
      <c r="C269" s="93" t="s">
        <v>1720</v>
      </c>
      <c r="D269" s="93" t="s">
        <v>34</v>
      </c>
      <c r="E269" s="93" t="s">
        <v>35</v>
      </c>
      <c r="F269" s="106">
        <v>43454</v>
      </c>
      <c r="G269" s="106">
        <v>44926</v>
      </c>
      <c r="H269" s="93" t="s">
        <v>1721</v>
      </c>
      <c r="I269" s="186">
        <v>91205794</v>
      </c>
      <c r="J269" s="186">
        <v>98034460953</v>
      </c>
      <c r="K269" s="93" t="s">
        <v>1722</v>
      </c>
      <c r="L269" s="93" t="s">
        <v>1732</v>
      </c>
      <c r="M269" s="93" t="s">
        <v>1733</v>
      </c>
      <c r="N269" s="93" t="s">
        <v>40</v>
      </c>
      <c r="O269" s="115">
        <v>998</v>
      </c>
      <c r="P269" s="93" t="s">
        <v>41</v>
      </c>
      <c r="Q269" s="93" t="s">
        <v>1734</v>
      </c>
      <c r="R269" s="93" t="s">
        <v>1735</v>
      </c>
      <c r="S269" s="93" t="s">
        <v>44</v>
      </c>
      <c r="T269" s="93" t="s">
        <v>45</v>
      </c>
      <c r="U269" s="93" t="s">
        <v>46</v>
      </c>
      <c r="V269" s="93">
        <f t="shared" si="6"/>
        <v>2.4950000000000001</v>
      </c>
      <c r="W269" s="9"/>
      <c r="X269" s="9"/>
      <c r="Y269" s="9"/>
      <c r="Z269" s="9"/>
      <c r="AA269" s="8" t="s">
        <v>1727</v>
      </c>
      <c r="AB269" s="8" t="s">
        <v>135</v>
      </c>
      <c r="AC269" s="7">
        <v>44931</v>
      </c>
      <c r="AD269" s="39" t="s">
        <v>49</v>
      </c>
    </row>
    <row r="270" spans="1:30" s="10" customFormat="1" ht="60" x14ac:dyDescent="0.25">
      <c r="A270" s="93" t="s">
        <v>1736</v>
      </c>
      <c r="B270" s="106">
        <v>43465</v>
      </c>
      <c r="C270" s="93" t="s">
        <v>1737</v>
      </c>
      <c r="D270" s="93" t="s">
        <v>34</v>
      </c>
      <c r="E270" s="93" t="s">
        <v>35</v>
      </c>
      <c r="F270" s="106">
        <v>43461</v>
      </c>
      <c r="G270" s="106">
        <v>44926</v>
      </c>
      <c r="H270" s="93" t="s">
        <v>1721</v>
      </c>
      <c r="I270" s="186">
        <v>91205794</v>
      </c>
      <c r="J270" s="186">
        <v>98034460953</v>
      </c>
      <c r="K270" s="93" t="s">
        <v>1722</v>
      </c>
      <c r="L270" s="93" t="s">
        <v>1738</v>
      </c>
      <c r="M270" s="93" t="s">
        <v>1739</v>
      </c>
      <c r="N270" s="93" t="s">
        <v>40</v>
      </c>
      <c r="O270" s="115">
        <v>2292</v>
      </c>
      <c r="P270" s="93" t="s">
        <v>41</v>
      </c>
      <c r="Q270" s="93" t="s">
        <v>1740</v>
      </c>
      <c r="R270" s="93" t="s">
        <v>1741</v>
      </c>
      <c r="S270" s="93" t="s">
        <v>44</v>
      </c>
      <c r="T270" s="93" t="s">
        <v>45</v>
      </c>
      <c r="U270" s="93" t="s">
        <v>46</v>
      </c>
      <c r="V270" s="93">
        <f t="shared" si="6"/>
        <v>5.73</v>
      </c>
      <c r="W270" s="9"/>
      <c r="X270" s="9"/>
      <c r="Y270" s="9"/>
      <c r="Z270" s="9"/>
      <c r="AA270" s="8" t="s">
        <v>1742</v>
      </c>
      <c r="AB270" s="8" t="s">
        <v>135</v>
      </c>
      <c r="AC270" s="7">
        <v>44931</v>
      </c>
      <c r="AD270" s="39" t="s">
        <v>49</v>
      </c>
    </row>
    <row r="271" spans="1:30" s="10" customFormat="1" ht="90" x14ac:dyDescent="0.25">
      <c r="A271" s="93" t="s">
        <v>1743</v>
      </c>
      <c r="B271" s="106">
        <v>43465</v>
      </c>
      <c r="C271" s="93" t="s">
        <v>1744</v>
      </c>
      <c r="D271" s="93" t="s">
        <v>34</v>
      </c>
      <c r="E271" s="93" t="s">
        <v>35</v>
      </c>
      <c r="F271" s="106">
        <v>43461</v>
      </c>
      <c r="G271" s="106">
        <v>44926</v>
      </c>
      <c r="H271" s="93" t="s">
        <v>1721</v>
      </c>
      <c r="I271" s="186">
        <v>91205794</v>
      </c>
      <c r="J271" s="186">
        <v>98034460953</v>
      </c>
      <c r="K271" s="93" t="s">
        <v>1722</v>
      </c>
      <c r="L271" s="93" t="s">
        <v>1745</v>
      </c>
      <c r="M271" s="93" t="s">
        <v>1746</v>
      </c>
      <c r="N271" s="93" t="s">
        <v>40</v>
      </c>
      <c r="O271" s="115">
        <v>4736</v>
      </c>
      <c r="P271" s="93" t="s">
        <v>41</v>
      </c>
      <c r="Q271" s="93" t="s">
        <v>1747</v>
      </c>
      <c r="R271" s="93" t="s">
        <v>1748</v>
      </c>
      <c r="S271" s="93" t="s">
        <v>44</v>
      </c>
      <c r="T271" s="93" t="s">
        <v>45</v>
      </c>
      <c r="U271" s="93" t="s">
        <v>46</v>
      </c>
      <c r="V271" s="93">
        <f t="shared" si="6"/>
        <v>11.84</v>
      </c>
      <c r="W271" s="9"/>
      <c r="X271" s="9"/>
      <c r="Y271" s="9"/>
      <c r="Z271" s="9"/>
      <c r="AA271" s="8" t="s">
        <v>1749</v>
      </c>
      <c r="AB271" s="8" t="s">
        <v>135</v>
      </c>
      <c r="AC271" s="7">
        <v>44931</v>
      </c>
      <c r="AD271" s="39" t="s">
        <v>49</v>
      </c>
    </row>
    <row r="272" spans="1:30" s="10" customFormat="1" ht="63" x14ac:dyDescent="0.25">
      <c r="A272" s="319" t="s">
        <v>1750</v>
      </c>
      <c r="B272" s="346">
        <v>43469</v>
      </c>
      <c r="C272" s="334" t="s">
        <v>1751</v>
      </c>
      <c r="D272" s="319" t="s">
        <v>1752</v>
      </c>
      <c r="E272" s="319" t="s">
        <v>35</v>
      </c>
      <c r="F272" s="238">
        <v>43454</v>
      </c>
      <c r="G272" s="238">
        <v>47150</v>
      </c>
      <c r="H272" s="121" t="s">
        <v>1753</v>
      </c>
      <c r="I272" s="239" t="s">
        <v>1754</v>
      </c>
      <c r="J272" s="239">
        <v>69874966198</v>
      </c>
      <c r="K272" s="121" t="s">
        <v>1755</v>
      </c>
      <c r="L272" s="9" t="s">
        <v>1756</v>
      </c>
      <c r="M272" s="9" t="s">
        <v>1757</v>
      </c>
      <c r="N272" s="9" t="s">
        <v>40</v>
      </c>
      <c r="O272" s="37">
        <v>35000</v>
      </c>
      <c r="P272" s="9" t="s">
        <v>57</v>
      </c>
      <c r="Q272" s="9" t="s">
        <v>1758</v>
      </c>
      <c r="R272" s="9" t="s">
        <v>1759</v>
      </c>
      <c r="S272" s="9" t="s">
        <v>44</v>
      </c>
      <c r="T272" s="9" t="s">
        <v>45</v>
      </c>
      <c r="U272" s="9" t="s">
        <v>1760</v>
      </c>
      <c r="V272" s="42">
        <v>100</v>
      </c>
      <c r="W272" s="9"/>
      <c r="X272" s="9"/>
      <c r="Y272" s="9"/>
      <c r="Z272" s="9"/>
      <c r="AA272" s="9"/>
      <c r="AB272" s="9"/>
      <c r="AC272" s="9"/>
      <c r="AD272" s="20"/>
    </row>
    <row r="273" spans="1:30" s="10" customFormat="1" ht="165" x14ac:dyDescent="0.25">
      <c r="A273" s="320"/>
      <c r="B273" s="347"/>
      <c r="C273" s="335"/>
      <c r="D273" s="320"/>
      <c r="E273" s="320"/>
      <c r="F273" s="238">
        <v>43455</v>
      </c>
      <c r="G273" s="237">
        <v>48976</v>
      </c>
      <c r="H273" s="121" t="s">
        <v>1753</v>
      </c>
      <c r="I273" s="239" t="s">
        <v>1761</v>
      </c>
      <c r="J273" s="239">
        <v>69874966198</v>
      </c>
      <c r="K273" s="121" t="s">
        <v>1755</v>
      </c>
      <c r="L273" s="12" t="s">
        <v>1762</v>
      </c>
      <c r="M273" s="9" t="s">
        <v>1763</v>
      </c>
      <c r="N273" s="9" t="s">
        <v>40</v>
      </c>
      <c r="O273" s="37">
        <v>53548</v>
      </c>
      <c r="P273" s="9" t="s">
        <v>57</v>
      </c>
      <c r="Q273" s="9" t="s">
        <v>1764</v>
      </c>
      <c r="R273" s="9" t="s">
        <v>1765</v>
      </c>
      <c r="S273" s="9" t="s">
        <v>420</v>
      </c>
      <c r="T273" s="9" t="s">
        <v>45</v>
      </c>
      <c r="U273" s="9" t="s">
        <v>1760</v>
      </c>
      <c r="V273" s="42">
        <v>640</v>
      </c>
      <c r="W273" s="9" t="s">
        <v>1137</v>
      </c>
      <c r="X273" s="63" t="s">
        <v>1766</v>
      </c>
      <c r="Y273" s="63" t="s">
        <v>423</v>
      </c>
      <c r="Z273" s="82">
        <v>45369</v>
      </c>
      <c r="AA273" s="9"/>
      <c r="AB273" s="9"/>
      <c r="AC273" s="9"/>
      <c r="AD273" s="20"/>
    </row>
    <row r="274" spans="1:30" s="10" customFormat="1" ht="60" x14ac:dyDescent="0.25">
      <c r="A274" s="93" t="s">
        <v>1767</v>
      </c>
      <c r="B274" s="106">
        <v>43461</v>
      </c>
      <c r="C274" s="93" t="s">
        <v>1768</v>
      </c>
      <c r="D274" s="93" t="s">
        <v>106</v>
      </c>
      <c r="E274" s="93" t="s">
        <v>35</v>
      </c>
      <c r="F274" s="106">
        <v>43455</v>
      </c>
      <c r="G274" s="106">
        <v>44926</v>
      </c>
      <c r="H274" s="138" t="s">
        <v>1769</v>
      </c>
      <c r="I274" s="186">
        <v>92192998</v>
      </c>
      <c r="J274" s="186">
        <v>19010103284</v>
      </c>
      <c r="K274" s="93" t="s">
        <v>1770</v>
      </c>
      <c r="L274" s="93" t="s">
        <v>1709</v>
      </c>
      <c r="M274" s="93" t="s">
        <v>1710</v>
      </c>
      <c r="N274" s="93" t="s">
        <v>40</v>
      </c>
      <c r="O274" s="115">
        <v>6000</v>
      </c>
      <c r="P274" s="93" t="s">
        <v>41</v>
      </c>
      <c r="Q274" s="93" t="s">
        <v>1771</v>
      </c>
      <c r="R274" s="93" t="s">
        <v>1772</v>
      </c>
      <c r="S274" s="93" t="s">
        <v>44</v>
      </c>
      <c r="T274" s="93" t="s">
        <v>45</v>
      </c>
      <c r="U274" s="93" t="s">
        <v>46</v>
      </c>
      <c r="V274" s="93">
        <f>O274*2.5/1000</f>
        <v>15</v>
      </c>
      <c r="W274" s="9"/>
      <c r="X274" s="9"/>
      <c r="Y274" s="9"/>
      <c r="Z274" s="9"/>
      <c r="AA274" s="8" t="s">
        <v>1773</v>
      </c>
      <c r="AB274" s="8" t="s">
        <v>135</v>
      </c>
      <c r="AC274" s="7">
        <v>44931</v>
      </c>
      <c r="AD274" s="39" t="s">
        <v>49</v>
      </c>
    </row>
    <row r="275" spans="1:30" s="10" customFormat="1" ht="60" x14ac:dyDescent="0.25">
      <c r="A275" s="9" t="s">
        <v>1774</v>
      </c>
      <c r="B275" s="38">
        <v>43468</v>
      </c>
      <c r="C275" s="42" t="s">
        <v>1775</v>
      </c>
      <c r="D275" s="9" t="s">
        <v>1752</v>
      </c>
      <c r="E275" s="9" t="s">
        <v>35</v>
      </c>
      <c r="F275" s="36">
        <v>43458</v>
      </c>
      <c r="G275" s="36">
        <v>47698</v>
      </c>
      <c r="H275" s="9" t="s">
        <v>1776</v>
      </c>
      <c r="I275" s="46">
        <v>97544957</v>
      </c>
      <c r="J275" s="46">
        <v>24297163938</v>
      </c>
      <c r="K275" s="9" t="s">
        <v>1777</v>
      </c>
      <c r="L275" s="9" t="s">
        <v>1778</v>
      </c>
      <c r="M275" s="9" t="s">
        <v>1779</v>
      </c>
      <c r="N275" s="9" t="s">
        <v>40</v>
      </c>
      <c r="O275" s="62">
        <v>4017.5</v>
      </c>
      <c r="P275" s="9" t="s">
        <v>57</v>
      </c>
      <c r="Q275" s="9" t="s">
        <v>1780</v>
      </c>
      <c r="R275" s="9" t="s">
        <v>1781</v>
      </c>
      <c r="S275" s="9" t="s">
        <v>44</v>
      </c>
      <c r="T275" s="9" t="s">
        <v>45</v>
      </c>
      <c r="U275" s="9" t="s">
        <v>60</v>
      </c>
      <c r="V275" s="9">
        <f>O275*1/1000</f>
        <v>4.0175000000000001</v>
      </c>
      <c r="W275" s="9"/>
      <c r="X275" s="9"/>
      <c r="Y275" s="9"/>
      <c r="Z275" s="9"/>
      <c r="AA275" s="9"/>
      <c r="AB275" s="9"/>
      <c r="AC275" s="9"/>
      <c r="AD275" s="20"/>
    </row>
    <row r="276" spans="1:30" s="10" customFormat="1" ht="60" x14ac:dyDescent="0.25">
      <c r="A276" s="9" t="s">
        <v>1782</v>
      </c>
      <c r="B276" s="38">
        <v>43468</v>
      </c>
      <c r="C276" s="42" t="s">
        <v>1783</v>
      </c>
      <c r="D276" s="9" t="s">
        <v>1752</v>
      </c>
      <c r="E276" s="9" t="s">
        <v>35</v>
      </c>
      <c r="F276" s="36">
        <v>43458</v>
      </c>
      <c r="G276" s="36">
        <v>47698</v>
      </c>
      <c r="H276" s="9" t="s">
        <v>1776</v>
      </c>
      <c r="I276" s="46">
        <v>97544957</v>
      </c>
      <c r="J276" s="46">
        <v>24297163938</v>
      </c>
      <c r="K276" s="9" t="s">
        <v>1777</v>
      </c>
      <c r="L276" s="9" t="s">
        <v>1784</v>
      </c>
      <c r="M276" s="9" t="s">
        <v>1785</v>
      </c>
      <c r="N276" s="9" t="s">
        <v>40</v>
      </c>
      <c r="O276" s="62">
        <v>6725.11</v>
      </c>
      <c r="P276" s="9" t="s">
        <v>57</v>
      </c>
      <c r="Q276" s="9" t="s">
        <v>1786</v>
      </c>
      <c r="R276" s="9" t="s">
        <v>1787</v>
      </c>
      <c r="S276" s="9" t="s">
        <v>44</v>
      </c>
      <c r="T276" s="9" t="s">
        <v>45</v>
      </c>
      <c r="U276" s="9" t="s">
        <v>60</v>
      </c>
      <c r="V276" s="42">
        <f>O276*2.5/1000</f>
        <v>16.812774999999998</v>
      </c>
      <c r="W276" s="9"/>
      <c r="X276" s="9"/>
      <c r="Y276" s="9"/>
      <c r="Z276" s="9"/>
      <c r="AA276" s="9"/>
      <c r="AB276" s="9"/>
      <c r="AC276" s="9"/>
      <c r="AD276" s="20"/>
    </row>
    <row r="277" spans="1:30" s="80" customFormat="1" ht="60" x14ac:dyDescent="0.25">
      <c r="A277" s="99" t="s">
        <v>1788</v>
      </c>
      <c r="B277" s="109">
        <v>43468</v>
      </c>
      <c r="C277" s="99" t="s">
        <v>1789</v>
      </c>
      <c r="D277" s="99" t="s">
        <v>1752</v>
      </c>
      <c r="E277" s="99" t="s">
        <v>35</v>
      </c>
      <c r="F277" s="109">
        <v>43458</v>
      </c>
      <c r="G277" s="109">
        <v>44639</v>
      </c>
      <c r="H277" s="99" t="s">
        <v>1790</v>
      </c>
      <c r="I277" s="187">
        <v>922025799</v>
      </c>
      <c r="J277" s="187">
        <v>60371827236</v>
      </c>
      <c r="K277" s="99" t="s">
        <v>1791</v>
      </c>
      <c r="L277" s="99" t="s">
        <v>1792</v>
      </c>
      <c r="M277" s="99" t="s">
        <v>1793</v>
      </c>
      <c r="N277" s="99" t="s">
        <v>40</v>
      </c>
      <c r="O277" s="114">
        <v>4257</v>
      </c>
      <c r="P277" s="99" t="s">
        <v>41</v>
      </c>
      <c r="Q277" s="99" t="s">
        <v>1794</v>
      </c>
      <c r="R277" s="99" t="s">
        <v>1795</v>
      </c>
      <c r="S277" s="99" t="s">
        <v>44</v>
      </c>
      <c r="T277" s="99" t="s">
        <v>45</v>
      </c>
      <c r="U277" s="99" t="s">
        <v>46</v>
      </c>
      <c r="V277" s="99">
        <f>O277*2.5/1000</f>
        <v>10.6425</v>
      </c>
      <c r="W277" s="63"/>
      <c r="X277" s="63"/>
      <c r="Y277" s="63"/>
      <c r="Z277" s="63"/>
      <c r="AA277" s="9" t="s">
        <v>1796</v>
      </c>
      <c r="AB277" s="9" t="s">
        <v>48</v>
      </c>
      <c r="AC277" s="36">
        <v>44652</v>
      </c>
      <c r="AD277" s="54" t="s">
        <v>49</v>
      </c>
    </row>
    <row r="278" spans="1:30" s="80" customFormat="1" ht="60" x14ac:dyDescent="0.25">
      <c r="A278" s="99" t="s">
        <v>1797</v>
      </c>
      <c r="B278" s="109">
        <v>43468</v>
      </c>
      <c r="C278" s="99" t="s">
        <v>1798</v>
      </c>
      <c r="D278" s="99" t="s">
        <v>1752</v>
      </c>
      <c r="E278" s="99" t="s">
        <v>35</v>
      </c>
      <c r="F278" s="109">
        <v>43458</v>
      </c>
      <c r="G278" s="109">
        <v>44639</v>
      </c>
      <c r="H278" s="99" t="s">
        <v>1790</v>
      </c>
      <c r="I278" s="187">
        <v>922025799</v>
      </c>
      <c r="J278" s="187">
        <v>60371827236</v>
      </c>
      <c r="K278" s="99" t="s">
        <v>1791</v>
      </c>
      <c r="L278" s="99" t="s">
        <v>1799</v>
      </c>
      <c r="M278" s="99" t="s">
        <v>1800</v>
      </c>
      <c r="N278" s="99" t="s">
        <v>40</v>
      </c>
      <c r="O278" s="114">
        <v>2954</v>
      </c>
      <c r="P278" s="99" t="s">
        <v>41</v>
      </c>
      <c r="Q278" s="99" t="s">
        <v>1801</v>
      </c>
      <c r="R278" s="99" t="s">
        <v>1802</v>
      </c>
      <c r="S278" s="99" t="s">
        <v>44</v>
      </c>
      <c r="T278" s="99" t="s">
        <v>45</v>
      </c>
      <c r="U278" s="99" t="s">
        <v>46</v>
      </c>
      <c r="V278" s="99">
        <f>O278*2.5/1000</f>
        <v>7.3849999999999998</v>
      </c>
      <c r="W278" s="63"/>
      <c r="X278" s="63"/>
      <c r="Y278" s="63"/>
      <c r="Z278" s="63"/>
      <c r="AA278" s="9" t="s">
        <v>1803</v>
      </c>
      <c r="AB278" s="9" t="s">
        <v>48</v>
      </c>
      <c r="AC278" s="36">
        <v>44652</v>
      </c>
      <c r="AD278" s="54" t="s">
        <v>49</v>
      </c>
    </row>
    <row r="279" spans="1:30" s="80" customFormat="1" ht="60" x14ac:dyDescent="0.25">
      <c r="A279" s="99" t="s">
        <v>1804</v>
      </c>
      <c r="B279" s="109">
        <v>43467</v>
      </c>
      <c r="C279" s="99" t="s">
        <v>1805</v>
      </c>
      <c r="D279" s="99" t="s">
        <v>1752</v>
      </c>
      <c r="E279" s="99" t="s">
        <v>35</v>
      </c>
      <c r="F279" s="109">
        <v>43461</v>
      </c>
      <c r="G279" s="109">
        <v>45809</v>
      </c>
      <c r="H279" s="99" t="s">
        <v>630</v>
      </c>
      <c r="I279" s="187">
        <v>92021646</v>
      </c>
      <c r="J279" s="187">
        <v>91250684474</v>
      </c>
      <c r="K279" s="99" t="s">
        <v>631</v>
      </c>
      <c r="L279" s="99" t="s">
        <v>1806</v>
      </c>
      <c r="M279" s="99" t="s">
        <v>1807</v>
      </c>
      <c r="N279" s="99" t="s">
        <v>590</v>
      </c>
      <c r="O279" s="114">
        <v>4465</v>
      </c>
      <c r="P279" s="99" t="s">
        <v>41</v>
      </c>
      <c r="Q279" s="99" t="s">
        <v>1808</v>
      </c>
      <c r="R279" s="99" t="s">
        <v>1809</v>
      </c>
      <c r="S279" s="99" t="s">
        <v>44</v>
      </c>
      <c r="T279" s="99" t="s">
        <v>45</v>
      </c>
      <c r="U279" s="99" t="s">
        <v>46</v>
      </c>
      <c r="V279" s="99">
        <v>50</v>
      </c>
      <c r="W279" s="63"/>
      <c r="X279" s="63"/>
      <c r="Y279" s="63"/>
      <c r="Z279" s="63"/>
      <c r="AA279" s="9" t="s">
        <v>1810</v>
      </c>
      <c r="AB279" s="42" t="s">
        <v>650</v>
      </c>
      <c r="AC279" s="82">
        <v>45887</v>
      </c>
      <c r="AD279" s="54" t="s">
        <v>49</v>
      </c>
    </row>
    <row r="280" spans="1:30" s="80" customFormat="1" ht="60" x14ac:dyDescent="0.25">
      <c r="A280" s="99" t="s">
        <v>1811</v>
      </c>
      <c r="B280" s="109">
        <v>43467</v>
      </c>
      <c r="C280" s="99" t="s">
        <v>1812</v>
      </c>
      <c r="D280" s="99" t="s">
        <v>1752</v>
      </c>
      <c r="E280" s="99" t="s">
        <v>35</v>
      </c>
      <c r="F280" s="109">
        <v>43461</v>
      </c>
      <c r="G280" s="109">
        <v>45809</v>
      </c>
      <c r="H280" s="99" t="s">
        <v>630</v>
      </c>
      <c r="I280" s="187">
        <v>92021646</v>
      </c>
      <c r="J280" s="187" t="s">
        <v>1813</v>
      </c>
      <c r="K280" s="99" t="s">
        <v>631</v>
      </c>
      <c r="L280" s="99" t="s">
        <v>1814</v>
      </c>
      <c r="M280" s="99" t="s">
        <v>1815</v>
      </c>
      <c r="N280" s="99" t="s">
        <v>590</v>
      </c>
      <c r="O280" s="114">
        <v>4470</v>
      </c>
      <c r="P280" s="99" t="s">
        <v>41</v>
      </c>
      <c r="Q280" s="99" t="s">
        <v>1816</v>
      </c>
      <c r="R280" s="99" t="s">
        <v>1809</v>
      </c>
      <c r="S280" s="99" t="s">
        <v>44</v>
      </c>
      <c r="T280" s="99" t="s">
        <v>45</v>
      </c>
      <c r="U280" s="99" t="s">
        <v>46</v>
      </c>
      <c r="V280" s="99">
        <v>50</v>
      </c>
      <c r="W280" s="63"/>
      <c r="X280" s="63"/>
      <c r="Y280" s="63"/>
      <c r="Z280" s="63"/>
      <c r="AA280" s="9" t="s">
        <v>1817</v>
      </c>
      <c r="AB280" s="42" t="s">
        <v>650</v>
      </c>
      <c r="AC280" s="82">
        <v>45887</v>
      </c>
      <c r="AD280" s="54" t="s">
        <v>49</v>
      </c>
    </row>
    <row r="281" spans="1:30" s="10" customFormat="1" ht="60" x14ac:dyDescent="0.25">
      <c r="A281" s="93" t="s">
        <v>1818</v>
      </c>
      <c r="B281" s="106">
        <v>43467</v>
      </c>
      <c r="C281" s="93" t="s">
        <v>1819</v>
      </c>
      <c r="D281" s="93" t="s">
        <v>1752</v>
      </c>
      <c r="E281" s="93" t="s">
        <v>35</v>
      </c>
      <c r="F281" s="106">
        <v>43461</v>
      </c>
      <c r="G281" s="106">
        <v>45789</v>
      </c>
      <c r="H281" s="93" t="s">
        <v>630</v>
      </c>
      <c r="I281" s="186">
        <v>92021646</v>
      </c>
      <c r="J281" s="186">
        <v>91250684474</v>
      </c>
      <c r="K281" s="93" t="s">
        <v>631</v>
      </c>
      <c r="L281" s="93" t="s">
        <v>1820</v>
      </c>
      <c r="M281" s="93" t="s">
        <v>1821</v>
      </c>
      <c r="N281" s="93" t="s">
        <v>590</v>
      </c>
      <c r="O281" s="115">
        <v>5029</v>
      </c>
      <c r="P281" s="93" t="s">
        <v>41</v>
      </c>
      <c r="Q281" s="93" t="s">
        <v>1822</v>
      </c>
      <c r="R281" s="93" t="s">
        <v>1823</v>
      </c>
      <c r="S281" s="93" t="s">
        <v>44</v>
      </c>
      <c r="T281" s="93" t="s">
        <v>45</v>
      </c>
      <c r="U281" s="93" t="s">
        <v>46</v>
      </c>
      <c r="V281" s="93">
        <v>50</v>
      </c>
      <c r="W281" s="9"/>
      <c r="X281" s="9"/>
      <c r="Y281" s="9"/>
      <c r="Z281" s="9"/>
      <c r="AA281" s="42" t="s">
        <v>1824</v>
      </c>
      <c r="AB281" s="42" t="s">
        <v>135</v>
      </c>
      <c r="AC281" s="38">
        <v>45798</v>
      </c>
      <c r="AD281" s="133" t="s">
        <v>1825</v>
      </c>
    </row>
    <row r="282" spans="1:30" s="215" customFormat="1" ht="60" x14ac:dyDescent="0.25">
      <c r="A282" s="93" t="s">
        <v>1826</v>
      </c>
      <c r="B282" s="106">
        <v>43467</v>
      </c>
      <c r="C282" s="93" t="s">
        <v>1827</v>
      </c>
      <c r="D282" s="93" t="s">
        <v>1752</v>
      </c>
      <c r="E282" s="93" t="s">
        <v>35</v>
      </c>
      <c r="F282" s="106">
        <v>43461</v>
      </c>
      <c r="G282" s="106">
        <v>44922</v>
      </c>
      <c r="H282" s="93" t="s">
        <v>630</v>
      </c>
      <c r="I282" s="186">
        <v>92021646</v>
      </c>
      <c r="J282" s="186">
        <v>91250684474</v>
      </c>
      <c r="K282" s="93" t="s">
        <v>631</v>
      </c>
      <c r="L282" s="93" t="s">
        <v>1828</v>
      </c>
      <c r="M282" s="93" t="s">
        <v>1829</v>
      </c>
      <c r="N282" s="93" t="s">
        <v>590</v>
      </c>
      <c r="O282" s="115">
        <v>3676</v>
      </c>
      <c r="P282" s="93" t="s">
        <v>41</v>
      </c>
      <c r="Q282" s="93" t="s">
        <v>1830</v>
      </c>
      <c r="R282" s="93" t="s">
        <v>1831</v>
      </c>
      <c r="S282" s="93" t="s">
        <v>44</v>
      </c>
      <c r="T282" s="93" t="s">
        <v>45</v>
      </c>
      <c r="U282" s="93" t="s">
        <v>46</v>
      </c>
      <c r="V282" s="93">
        <v>50</v>
      </c>
      <c r="W282" s="48"/>
      <c r="X282" s="48"/>
      <c r="Y282" s="48"/>
      <c r="Z282" s="48"/>
      <c r="AA282" s="42" t="s">
        <v>1832</v>
      </c>
      <c r="AB282" s="42" t="s">
        <v>135</v>
      </c>
      <c r="AC282" s="38">
        <v>45020</v>
      </c>
      <c r="AD282" s="133" t="s">
        <v>1825</v>
      </c>
    </row>
    <row r="283" spans="1:30" s="10" customFormat="1" ht="60" x14ac:dyDescent="0.25">
      <c r="A283" s="9" t="s">
        <v>1833</v>
      </c>
      <c r="B283" s="38">
        <v>43467</v>
      </c>
      <c r="C283" s="42" t="s">
        <v>1834</v>
      </c>
      <c r="D283" s="9" t="s">
        <v>1752</v>
      </c>
      <c r="E283" s="9" t="s">
        <v>35</v>
      </c>
      <c r="F283" s="36">
        <v>43462</v>
      </c>
      <c r="G283" s="36">
        <v>49512</v>
      </c>
      <c r="H283" s="9" t="s">
        <v>1835</v>
      </c>
      <c r="I283" s="46">
        <v>90159373</v>
      </c>
      <c r="J283" s="46">
        <v>55423016236</v>
      </c>
      <c r="K283" s="9" t="s">
        <v>1836</v>
      </c>
      <c r="L283" s="9" t="s">
        <v>1837</v>
      </c>
      <c r="M283" s="9" t="s">
        <v>1838</v>
      </c>
      <c r="N283" s="9" t="s">
        <v>1839</v>
      </c>
      <c r="O283" s="81">
        <v>320</v>
      </c>
      <c r="P283" s="9" t="s">
        <v>57</v>
      </c>
      <c r="Q283" s="328" t="s">
        <v>1840</v>
      </c>
      <c r="R283" s="329"/>
      <c r="S283" s="9" t="s">
        <v>369</v>
      </c>
      <c r="T283" s="9" t="s">
        <v>370</v>
      </c>
      <c r="U283" s="9" t="s">
        <v>1841</v>
      </c>
      <c r="V283" s="9"/>
      <c r="W283" s="8"/>
      <c r="X283" s="8"/>
      <c r="Y283" s="8"/>
      <c r="Z283" s="8"/>
      <c r="AA283" s="9"/>
      <c r="AB283" s="9"/>
      <c r="AC283" s="9"/>
      <c r="AD283" s="20" t="s">
        <v>279</v>
      </c>
    </row>
    <row r="284" spans="1:30" s="10" customFormat="1" ht="60" x14ac:dyDescent="0.25">
      <c r="A284" s="9" t="s">
        <v>1833</v>
      </c>
      <c r="B284" s="38">
        <v>43580</v>
      </c>
      <c r="C284" s="42" t="s">
        <v>1834</v>
      </c>
      <c r="D284" s="9" t="s">
        <v>1752</v>
      </c>
      <c r="E284" s="9" t="s">
        <v>35</v>
      </c>
      <c r="F284" s="36">
        <v>43573</v>
      </c>
      <c r="G284" s="36">
        <v>54340</v>
      </c>
      <c r="H284" s="9" t="s">
        <v>1835</v>
      </c>
      <c r="I284" s="46">
        <v>90159373</v>
      </c>
      <c r="J284" s="46">
        <v>55423016236</v>
      </c>
      <c r="K284" s="9" t="s">
        <v>1836</v>
      </c>
      <c r="L284" s="9" t="s">
        <v>1842</v>
      </c>
      <c r="M284" s="9" t="s">
        <v>1843</v>
      </c>
      <c r="N284" s="9" t="s">
        <v>1839</v>
      </c>
      <c r="O284" s="37">
        <v>855</v>
      </c>
      <c r="P284" s="9" t="s">
        <v>57</v>
      </c>
      <c r="Q284" s="328" t="s">
        <v>1844</v>
      </c>
      <c r="R284" s="329"/>
      <c r="S284" s="9" t="s">
        <v>369</v>
      </c>
      <c r="T284" s="9" t="s">
        <v>370</v>
      </c>
      <c r="U284" s="9" t="s">
        <v>1841</v>
      </c>
      <c r="V284" s="9"/>
      <c r="W284" s="9" t="s">
        <v>1845</v>
      </c>
      <c r="X284" s="9" t="s">
        <v>1846</v>
      </c>
      <c r="Y284" s="9" t="s">
        <v>1847</v>
      </c>
      <c r="Z284" s="36">
        <v>43573</v>
      </c>
      <c r="AA284" s="9"/>
      <c r="AB284" s="9"/>
      <c r="AC284" s="9"/>
      <c r="AD284" s="20" t="s">
        <v>279</v>
      </c>
    </row>
    <row r="285" spans="1:30" s="10" customFormat="1" ht="60" x14ac:dyDescent="0.25">
      <c r="A285" s="9" t="s">
        <v>1848</v>
      </c>
      <c r="B285" s="38">
        <v>43473</v>
      </c>
      <c r="C285" s="42" t="s">
        <v>1849</v>
      </c>
      <c r="D285" s="9" t="s">
        <v>34</v>
      </c>
      <c r="E285" s="9" t="s">
        <v>35</v>
      </c>
      <c r="F285" s="36">
        <v>43462</v>
      </c>
      <c r="G285" s="36">
        <v>50523</v>
      </c>
      <c r="H285" s="9" t="s">
        <v>1850</v>
      </c>
      <c r="I285" s="46">
        <v>90657420</v>
      </c>
      <c r="J285" s="46">
        <v>31987427679</v>
      </c>
      <c r="K285" s="9" t="s">
        <v>1851</v>
      </c>
      <c r="L285" s="9" t="s">
        <v>1852</v>
      </c>
      <c r="M285" s="9" t="s">
        <v>1853</v>
      </c>
      <c r="N285" s="9" t="s">
        <v>479</v>
      </c>
      <c r="O285" s="37">
        <v>13898</v>
      </c>
      <c r="P285" s="9" t="s">
        <v>57</v>
      </c>
      <c r="Q285" s="9" t="s">
        <v>1854</v>
      </c>
      <c r="R285" s="9" t="s">
        <v>1855</v>
      </c>
      <c r="S285" s="9" t="s">
        <v>44</v>
      </c>
      <c r="T285" s="9" t="s">
        <v>45</v>
      </c>
      <c r="U285" s="9" t="s">
        <v>60</v>
      </c>
      <c r="V285" s="42">
        <v>50</v>
      </c>
      <c r="W285" s="9"/>
      <c r="X285" s="9"/>
      <c r="Y285" s="9"/>
      <c r="Z285" s="9"/>
      <c r="AA285" s="9"/>
      <c r="AB285" s="9"/>
      <c r="AC285" s="9"/>
      <c r="AD285" s="20"/>
    </row>
    <row r="286" spans="1:30" s="10" customFormat="1" ht="120" x14ac:dyDescent="0.25">
      <c r="A286" s="9" t="s">
        <v>1856</v>
      </c>
      <c r="B286" s="38">
        <v>43472</v>
      </c>
      <c r="C286" s="42" t="s">
        <v>1857</v>
      </c>
      <c r="D286" s="9" t="s">
        <v>294</v>
      </c>
      <c r="E286" s="9" t="s">
        <v>35</v>
      </c>
      <c r="F286" s="36">
        <v>43468</v>
      </c>
      <c r="G286" s="36">
        <v>49342</v>
      </c>
      <c r="H286" s="9" t="s">
        <v>1858</v>
      </c>
      <c r="I286" s="46" t="s">
        <v>1859</v>
      </c>
      <c r="J286" s="46">
        <v>30074140281</v>
      </c>
      <c r="K286" s="9" t="s">
        <v>1860</v>
      </c>
      <c r="L286" s="9" t="s">
        <v>1861</v>
      </c>
      <c r="M286" s="9" t="s">
        <v>1862</v>
      </c>
      <c r="N286" s="9" t="s">
        <v>1251</v>
      </c>
      <c r="O286" s="37">
        <v>1103</v>
      </c>
      <c r="P286" s="9" t="s">
        <v>57</v>
      </c>
      <c r="Q286" s="328" t="s">
        <v>1863</v>
      </c>
      <c r="R286" s="329"/>
      <c r="S286" s="9" t="s">
        <v>369</v>
      </c>
      <c r="T286" s="9" t="s">
        <v>370</v>
      </c>
      <c r="U286" s="9" t="s">
        <v>1864</v>
      </c>
      <c r="V286" s="9"/>
      <c r="W286" s="9"/>
      <c r="X286" s="9"/>
      <c r="Y286" s="9"/>
      <c r="Z286" s="9"/>
      <c r="AA286" s="9"/>
      <c r="AB286" s="9"/>
      <c r="AC286" s="9"/>
      <c r="AD286" s="20"/>
    </row>
    <row r="287" spans="1:30" s="10" customFormat="1" ht="60" x14ac:dyDescent="0.25">
      <c r="A287" s="9" t="s">
        <v>1865</v>
      </c>
      <c r="B287" s="38">
        <v>43468</v>
      </c>
      <c r="C287" s="42" t="s">
        <v>1866</v>
      </c>
      <c r="D287" s="9" t="s">
        <v>34</v>
      </c>
      <c r="E287" s="9" t="s">
        <v>35</v>
      </c>
      <c r="F287" s="36">
        <v>43462</v>
      </c>
      <c r="G287" s="36">
        <v>48337</v>
      </c>
      <c r="H287" s="9" t="s">
        <v>1867</v>
      </c>
      <c r="I287" s="46" t="s">
        <v>1868</v>
      </c>
      <c r="J287" s="46">
        <v>36201212847</v>
      </c>
      <c r="K287" s="9" t="s">
        <v>1869</v>
      </c>
      <c r="L287" s="9" t="s">
        <v>1870</v>
      </c>
      <c r="M287" s="9" t="s">
        <v>1871</v>
      </c>
      <c r="N287" s="9" t="s">
        <v>479</v>
      </c>
      <c r="O287" s="37">
        <v>24982</v>
      </c>
      <c r="P287" s="9" t="s">
        <v>57</v>
      </c>
      <c r="Q287" s="9" t="s">
        <v>1872</v>
      </c>
      <c r="R287" s="9" t="s">
        <v>1873</v>
      </c>
      <c r="S287" s="9" t="s">
        <v>44</v>
      </c>
      <c r="T287" s="9" t="s">
        <v>45</v>
      </c>
      <c r="U287" s="9" t="s">
        <v>60</v>
      </c>
      <c r="V287" s="63">
        <v>400</v>
      </c>
      <c r="W287" s="9"/>
      <c r="X287" s="9"/>
      <c r="Y287" s="9"/>
      <c r="Z287" s="9"/>
      <c r="AA287" s="9"/>
      <c r="AB287" s="9"/>
      <c r="AC287" s="9"/>
      <c r="AD287" s="20"/>
    </row>
    <row r="288" spans="1:30" s="111" customFormat="1" ht="120" x14ac:dyDescent="0.25">
      <c r="A288" s="99" t="s">
        <v>1874</v>
      </c>
      <c r="B288" s="109">
        <v>43480</v>
      </c>
      <c r="C288" s="99" t="s">
        <v>1875</v>
      </c>
      <c r="D288" s="99" t="s">
        <v>1752</v>
      </c>
      <c r="E288" s="99" t="s">
        <v>35</v>
      </c>
      <c r="F288" s="109">
        <v>43465</v>
      </c>
      <c r="G288" s="109">
        <v>43564</v>
      </c>
      <c r="H288" s="113" t="s">
        <v>1876</v>
      </c>
      <c r="I288" s="187">
        <v>90656857</v>
      </c>
      <c r="J288" s="187">
        <v>30105335229</v>
      </c>
      <c r="K288" s="99" t="s">
        <v>1877</v>
      </c>
      <c r="L288" s="99" t="s">
        <v>1878</v>
      </c>
      <c r="M288" s="99" t="s">
        <v>1879</v>
      </c>
      <c r="N288" s="99" t="s">
        <v>479</v>
      </c>
      <c r="O288" s="114">
        <v>20492</v>
      </c>
      <c r="P288" s="99" t="s">
        <v>41</v>
      </c>
      <c r="Q288" s="99" t="s">
        <v>1880</v>
      </c>
      <c r="R288" s="99" t="s">
        <v>1881</v>
      </c>
      <c r="S288" s="99" t="s">
        <v>44</v>
      </c>
      <c r="T288" s="99" t="s">
        <v>45</v>
      </c>
      <c r="U288" s="99" t="s">
        <v>46</v>
      </c>
      <c r="V288" s="99">
        <v>45</v>
      </c>
      <c r="W288" s="99"/>
      <c r="X288" s="99"/>
      <c r="Y288" s="99"/>
      <c r="Z288" s="99"/>
      <c r="AA288" s="72" t="s">
        <v>1882</v>
      </c>
      <c r="AB288" s="72" t="s">
        <v>721</v>
      </c>
      <c r="AC288" s="71">
        <v>43574</v>
      </c>
      <c r="AD288" s="74" t="s">
        <v>431</v>
      </c>
    </row>
    <row r="289" spans="1:30" s="10" customFormat="1" ht="60" x14ac:dyDescent="0.25">
      <c r="A289" s="57" t="s">
        <v>1883</v>
      </c>
      <c r="B289" s="140">
        <v>43473</v>
      </c>
      <c r="C289" s="141" t="s">
        <v>1884</v>
      </c>
      <c r="D289" s="57" t="s">
        <v>294</v>
      </c>
      <c r="E289" s="57" t="s">
        <v>35</v>
      </c>
      <c r="F289" s="139">
        <v>43467</v>
      </c>
      <c r="G289" s="139">
        <v>46600</v>
      </c>
      <c r="H289" s="57" t="s">
        <v>1885</v>
      </c>
      <c r="I289" s="189" t="s">
        <v>1886</v>
      </c>
      <c r="J289" s="189" t="s">
        <v>1887</v>
      </c>
      <c r="K289" s="57" t="s">
        <v>1888</v>
      </c>
      <c r="L289" s="9" t="s">
        <v>1889</v>
      </c>
      <c r="M289" s="9" t="s">
        <v>1890</v>
      </c>
      <c r="N289" s="9" t="s">
        <v>590</v>
      </c>
      <c r="O289" s="37">
        <v>6960</v>
      </c>
      <c r="P289" s="9" t="s">
        <v>57</v>
      </c>
      <c r="Q289" s="9" t="s">
        <v>1891</v>
      </c>
      <c r="R289" s="9" t="s">
        <v>1892</v>
      </c>
      <c r="S289" s="9" t="s">
        <v>486</v>
      </c>
      <c r="T289" s="9" t="s">
        <v>45</v>
      </c>
      <c r="U289" s="319" t="s">
        <v>1893</v>
      </c>
      <c r="V289" s="63">
        <v>50</v>
      </c>
      <c r="W289" s="9" t="s">
        <v>1894</v>
      </c>
      <c r="X289" s="9" t="s">
        <v>1895</v>
      </c>
      <c r="Y289" s="9" t="s">
        <v>200</v>
      </c>
      <c r="Z289" s="36">
        <v>43518</v>
      </c>
      <c r="AA289" s="9"/>
      <c r="AB289" s="9"/>
      <c r="AC289" s="9"/>
      <c r="AD289" s="20"/>
    </row>
    <row r="290" spans="1:30" s="10" customFormat="1" ht="60" x14ac:dyDescent="0.25">
      <c r="A290" s="57" t="s">
        <v>1883</v>
      </c>
      <c r="B290" s="140">
        <v>43473</v>
      </c>
      <c r="C290" s="141" t="s">
        <v>1884</v>
      </c>
      <c r="D290" s="57" t="s">
        <v>294</v>
      </c>
      <c r="E290" s="57" t="s">
        <v>35</v>
      </c>
      <c r="F290" s="139">
        <v>43467</v>
      </c>
      <c r="G290" s="139">
        <v>46600</v>
      </c>
      <c r="H290" s="57" t="s">
        <v>1885</v>
      </c>
      <c r="I290" s="189" t="s">
        <v>1886</v>
      </c>
      <c r="J290" s="189">
        <v>26321021985</v>
      </c>
      <c r="K290" s="57" t="s">
        <v>1888</v>
      </c>
      <c r="L290" s="9" t="s">
        <v>1896</v>
      </c>
      <c r="M290" s="9" t="s">
        <v>1897</v>
      </c>
      <c r="N290" s="9" t="s">
        <v>590</v>
      </c>
      <c r="O290" s="66">
        <v>5400</v>
      </c>
      <c r="P290" s="32" t="s">
        <v>1134</v>
      </c>
      <c r="Q290" s="42" t="s">
        <v>1898</v>
      </c>
      <c r="R290" s="42" t="s">
        <v>1899</v>
      </c>
      <c r="S290" s="42" t="s">
        <v>486</v>
      </c>
      <c r="T290" s="9" t="s">
        <v>45</v>
      </c>
      <c r="U290" s="321"/>
      <c r="V290" s="63">
        <v>50</v>
      </c>
      <c r="W290" s="9" t="s">
        <v>1900</v>
      </c>
      <c r="X290" s="9" t="s">
        <v>1901</v>
      </c>
      <c r="Y290" s="9" t="s">
        <v>246</v>
      </c>
      <c r="Z290" s="36">
        <v>44222</v>
      </c>
      <c r="AA290" s="9"/>
      <c r="AB290" s="9"/>
      <c r="AC290" s="9"/>
      <c r="AD290" s="20"/>
    </row>
    <row r="291" spans="1:30" s="10" customFormat="1" ht="60" x14ac:dyDescent="0.25">
      <c r="A291" s="57" t="s">
        <v>1883</v>
      </c>
      <c r="B291" s="140">
        <v>43473</v>
      </c>
      <c r="C291" s="141" t="s">
        <v>1884</v>
      </c>
      <c r="D291" s="57" t="s">
        <v>294</v>
      </c>
      <c r="E291" s="57" t="s">
        <v>35</v>
      </c>
      <c r="F291" s="139">
        <v>43467</v>
      </c>
      <c r="G291" s="36">
        <v>48427</v>
      </c>
      <c r="H291" s="57" t="s">
        <v>1885</v>
      </c>
      <c r="I291" s="189" t="s">
        <v>1886</v>
      </c>
      <c r="J291" s="189">
        <v>26321021985</v>
      </c>
      <c r="K291" s="57" t="s">
        <v>1888</v>
      </c>
      <c r="L291" s="42" t="s">
        <v>345</v>
      </c>
      <c r="M291" s="42" t="s">
        <v>346</v>
      </c>
      <c r="N291" s="32" t="s">
        <v>195</v>
      </c>
      <c r="O291" s="70">
        <v>5000</v>
      </c>
      <c r="P291" s="86" t="s">
        <v>319</v>
      </c>
      <c r="Q291" s="42" t="s">
        <v>347</v>
      </c>
      <c r="R291" s="42" t="s">
        <v>348</v>
      </c>
      <c r="S291" s="86" t="s">
        <v>44</v>
      </c>
      <c r="T291" s="32" t="s">
        <v>45</v>
      </c>
      <c r="U291" s="321"/>
      <c r="V291" s="32">
        <v>45</v>
      </c>
      <c r="W291" s="319" t="s">
        <v>1902</v>
      </c>
      <c r="X291" s="319" t="s">
        <v>1903</v>
      </c>
      <c r="Y291" s="319" t="s">
        <v>246</v>
      </c>
      <c r="Z291" s="432">
        <v>44238</v>
      </c>
      <c r="AA291" s="9"/>
      <c r="AB291" s="9"/>
      <c r="AC291" s="9"/>
      <c r="AD291" s="20"/>
    </row>
    <row r="292" spans="1:30" s="10" customFormat="1" ht="69" customHeight="1" x14ac:dyDescent="0.25">
      <c r="A292" s="57" t="s">
        <v>1883</v>
      </c>
      <c r="B292" s="140">
        <v>43473</v>
      </c>
      <c r="C292" s="141" t="s">
        <v>1884</v>
      </c>
      <c r="D292" s="57" t="s">
        <v>294</v>
      </c>
      <c r="E292" s="57" t="s">
        <v>35</v>
      </c>
      <c r="F292" s="139">
        <v>43467</v>
      </c>
      <c r="G292" s="142">
        <v>46248</v>
      </c>
      <c r="H292" s="57" t="s">
        <v>1885</v>
      </c>
      <c r="I292" s="189" t="s">
        <v>1886</v>
      </c>
      <c r="J292" s="189">
        <v>26321021985</v>
      </c>
      <c r="K292" s="57" t="s">
        <v>1888</v>
      </c>
      <c r="L292" s="9" t="s">
        <v>354</v>
      </c>
      <c r="M292" s="9" t="s">
        <v>355</v>
      </c>
      <c r="N292" s="8" t="s">
        <v>195</v>
      </c>
      <c r="O292" s="15">
        <v>5000</v>
      </c>
      <c r="P292" s="12" t="s">
        <v>65</v>
      </c>
      <c r="Q292" s="9" t="s">
        <v>356</v>
      </c>
      <c r="R292" s="9" t="s">
        <v>357</v>
      </c>
      <c r="S292" s="8" t="s">
        <v>44</v>
      </c>
      <c r="T292" s="8" t="s">
        <v>45</v>
      </c>
      <c r="U292" s="320"/>
      <c r="V292" s="8">
        <v>50</v>
      </c>
      <c r="W292" s="320"/>
      <c r="X292" s="320"/>
      <c r="Y292" s="320"/>
      <c r="Z292" s="433"/>
      <c r="AA292" s="9"/>
      <c r="AB292" s="9"/>
      <c r="AC292" s="9"/>
      <c r="AD292" s="20"/>
    </row>
    <row r="293" spans="1:30" s="10" customFormat="1" ht="105" x14ac:dyDescent="0.25">
      <c r="A293" s="93" t="s">
        <v>1904</v>
      </c>
      <c r="B293" s="106">
        <v>43472</v>
      </c>
      <c r="C293" s="93" t="s">
        <v>1905</v>
      </c>
      <c r="D293" s="93" t="s">
        <v>1847</v>
      </c>
      <c r="E293" s="93" t="s">
        <v>35</v>
      </c>
      <c r="F293" s="106">
        <v>43468</v>
      </c>
      <c r="G293" s="106">
        <v>49335</v>
      </c>
      <c r="H293" s="93" t="s">
        <v>1906</v>
      </c>
      <c r="I293" s="186">
        <v>90017625</v>
      </c>
      <c r="J293" s="186">
        <v>22181966715</v>
      </c>
      <c r="K293" s="93" t="s">
        <v>1907</v>
      </c>
      <c r="L293" s="93" t="s">
        <v>1908</v>
      </c>
      <c r="M293" s="93" t="s">
        <v>1909</v>
      </c>
      <c r="N293" s="93" t="s">
        <v>1166</v>
      </c>
      <c r="O293" s="115">
        <v>2016</v>
      </c>
      <c r="P293" s="93" t="s">
        <v>41</v>
      </c>
      <c r="Q293" s="330" t="s">
        <v>1910</v>
      </c>
      <c r="R293" s="331"/>
      <c r="S293" s="93" t="s">
        <v>369</v>
      </c>
      <c r="T293" s="93" t="s">
        <v>370</v>
      </c>
      <c r="U293" s="93" t="s">
        <v>1911</v>
      </c>
      <c r="V293" s="9"/>
      <c r="W293" s="9"/>
      <c r="X293" s="9"/>
      <c r="Y293" s="9"/>
      <c r="Z293" s="9"/>
      <c r="AA293" s="9" t="s">
        <v>1912</v>
      </c>
      <c r="AB293" s="9" t="s">
        <v>350</v>
      </c>
      <c r="AC293" s="36">
        <v>44342</v>
      </c>
      <c r="AD293" s="20"/>
    </row>
    <row r="294" spans="1:30" s="104" customFormat="1" ht="60" x14ac:dyDescent="0.25">
      <c r="A294" s="93" t="s">
        <v>1913</v>
      </c>
      <c r="B294" s="106">
        <v>43474</v>
      </c>
      <c r="C294" s="93" t="s">
        <v>1914</v>
      </c>
      <c r="D294" s="93" t="s">
        <v>294</v>
      </c>
      <c r="E294" s="93" t="s">
        <v>35</v>
      </c>
      <c r="F294" s="106">
        <v>43469</v>
      </c>
      <c r="G294" s="106">
        <v>44926</v>
      </c>
      <c r="H294" s="93" t="s">
        <v>1915</v>
      </c>
      <c r="I294" s="186">
        <v>92194206</v>
      </c>
      <c r="J294" s="186">
        <v>19010103430</v>
      </c>
      <c r="K294" s="93" t="s">
        <v>1916</v>
      </c>
      <c r="L294" s="93" t="s">
        <v>1917</v>
      </c>
      <c r="M294" s="93" t="s">
        <v>1918</v>
      </c>
      <c r="N294" s="93" t="s">
        <v>40</v>
      </c>
      <c r="O294" s="115">
        <v>4907</v>
      </c>
      <c r="P294" s="93" t="s">
        <v>41</v>
      </c>
      <c r="Q294" s="93" t="s">
        <v>1919</v>
      </c>
      <c r="R294" s="93" t="s">
        <v>1920</v>
      </c>
      <c r="S294" s="93" t="s">
        <v>44</v>
      </c>
      <c r="T294" s="93" t="s">
        <v>45</v>
      </c>
      <c r="U294" s="93" t="s">
        <v>46</v>
      </c>
      <c r="V294" s="93">
        <f>O294*2.5/1000</f>
        <v>12.2675</v>
      </c>
      <c r="W294" s="93"/>
      <c r="X294" s="93"/>
      <c r="Y294" s="93"/>
      <c r="Z294" s="93"/>
      <c r="AA294" s="9" t="s">
        <v>1921</v>
      </c>
      <c r="AB294" s="9" t="s">
        <v>1922</v>
      </c>
      <c r="AC294" s="36">
        <v>44342</v>
      </c>
      <c r="AD294" s="54" t="s">
        <v>1923</v>
      </c>
    </row>
    <row r="295" spans="1:30" s="80" customFormat="1" ht="60" x14ac:dyDescent="0.25">
      <c r="A295" s="99" t="s">
        <v>1913</v>
      </c>
      <c r="B295" s="109">
        <v>43474</v>
      </c>
      <c r="C295" s="99" t="s">
        <v>1914</v>
      </c>
      <c r="D295" s="99" t="s">
        <v>294</v>
      </c>
      <c r="E295" s="99" t="s">
        <v>35</v>
      </c>
      <c r="F295" s="109">
        <v>43469</v>
      </c>
      <c r="G295" s="109">
        <v>44639</v>
      </c>
      <c r="H295" s="99" t="s">
        <v>1915</v>
      </c>
      <c r="I295" s="187">
        <v>92194206</v>
      </c>
      <c r="J295" s="187">
        <v>19010103430</v>
      </c>
      <c r="K295" s="99" t="s">
        <v>1916</v>
      </c>
      <c r="L295" s="99" t="s">
        <v>1924</v>
      </c>
      <c r="M295" s="99" t="s">
        <v>1925</v>
      </c>
      <c r="N295" s="99" t="s">
        <v>40</v>
      </c>
      <c r="O295" s="114">
        <v>5286</v>
      </c>
      <c r="P295" s="99" t="s">
        <v>41</v>
      </c>
      <c r="Q295" s="99" t="s">
        <v>1926</v>
      </c>
      <c r="R295" s="99" t="s">
        <v>1927</v>
      </c>
      <c r="S295" s="99" t="s">
        <v>44</v>
      </c>
      <c r="T295" s="99" t="s">
        <v>45</v>
      </c>
      <c r="U295" s="99" t="s">
        <v>46</v>
      </c>
      <c r="V295" s="99">
        <f>O295*2.5/1000</f>
        <v>13.215</v>
      </c>
      <c r="W295" s="63"/>
      <c r="X295" s="63"/>
      <c r="Y295" s="63"/>
      <c r="Z295" s="63"/>
      <c r="AA295" s="9" t="s">
        <v>1928</v>
      </c>
      <c r="AB295" s="9" t="s">
        <v>944</v>
      </c>
      <c r="AC295" s="36">
        <v>44655</v>
      </c>
      <c r="AD295" s="54" t="s">
        <v>49</v>
      </c>
    </row>
    <row r="296" spans="1:30" s="10" customFormat="1" ht="180" x14ac:dyDescent="0.25">
      <c r="A296" s="9" t="s">
        <v>1929</v>
      </c>
      <c r="B296" s="38">
        <v>43473</v>
      </c>
      <c r="C296" s="42" t="s">
        <v>1930</v>
      </c>
      <c r="D296" s="9" t="s">
        <v>1847</v>
      </c>
      <c r="E296" s="9" t="s">
        <v>35</v>
      </c>
      <c r="F296" s="36">
        <v>43469</v>
      </c>
      <c r="G296" s="36">
        <v>49412</v>
      </c>
      <c r="H296" s="9" t="s">
        <v>1931</v>
      </c>
      <c r="I296" s="46" t="s">
        <v>1932</v>
      </c>
      <c r="J296" s="46">
        <v>62180330958</v>
      </c>
      <c r="K296" s="9" t="s">
        <v>1933</v>
      </c>
      <c r="L296" s="9" t="s">
        <v>1934</v>
      </c>
      <c r="M296" s="9" t="s">
        <v>1935</v>
      </c>
      <c r="N296" s="9" t="s">
        <v>1936</v>
      </c>
      <c r="O296" s="37">
        <v>12000</v>
      </c>
      <c r="P296" s="9" t="s">
        <v>57</v>
      </c>
      <c r="Q296" s="328" t="s">
        <v>1937</v>
      </c>
      <c r="R296" s="329"/>
      <c r="S296" s="9" t="s">
        <v>369</v>
      </c>
      <c r="T296" s="9" t="s">
        <v>370</v>
      </c>
      <c r="U296" s="9" t="s">
        <v>1938</v>
      </c>
      <c r="V296" s="9"/>
      <c r="W296" s="9" t="s">
        <v>1939</v>
      </c>
      <c r="X296" s="9" t="s">
        <v>1940</v>
      </c>
      <c r="Y296" s="9" t="s">
        <v>1327</v>
      </c>
      <c r="Z296" s="36">
        <v>43852</v>
      </c>
      <c r="AA296" s="9"/>
      <c r="AB296" s="9"/>
      <c r="AC296" s="9"/>
      <c r="AD296" s="20"/>
    </row>
    <row r="297" spans="1:30" s="10" customFormat="1" ht="60" x14ac:dyDescent="0.25">
      <c r="A297" s="9" t="s">
        <v>1941</v>
      </c>
      <c r="B297" s="38">
        <v>43475</v>
      </c>
      <c r="C297" s="42" t="s">
        <v>293</v>
      </c>
      <c r="D297" s="9" t="s">
        <v>294</v>
      </c>
      <c r="E297" s="9" t="s">
        <v>35</v>
      </c>
      <c r="F297" s="36">
        <v>43469</v>
      </c>
      <c r="G297" s="36">
        <v>46631</v>
      </c>
      <c r="H297" s="9" t="s">
        <v>287</v>
      </c>
      <c r="I297" s="46">
        <v>97540889</v>
      </c>
      <c r="J297" s="46">
        <v>83863014325</v>
      </c>
      <c r="K297" s="9" t="s">
        <v>288</v>
      </c>
      <c r="L297" s="9" t="s">
        <v>289</v>
      </c>
      <c r="M297" s="9" t="s">
        <v>290</v>
      </c>
      <c r="N297" s="9" t="s">
        <v>40</v>
      </c>
      <c r="O297" s="37">
        <v>3358</v>
      </c>
      <c r="P297" s="9" t="s">
        <v>57</v>
      </c>
      <c r="Q297" s="9" t="s">
        <v>1942</v>
      </c>
      <c r="R297" s="9" t="s">
        <v>1943</v>
      </c>
      <c r="S297" s="9" t="s">
        <v>44</v>
      </c>
      <c r="T297" s="9" t="s">
        <v>45</v>
      </c>
      <c r="U297" s="9" t="s">
        <v>60</v>
      </c>
      <c r="V297" s="42">
        <f t="shared" ref="V297:V303" si="7">O297*2.5/1000</f>
        <v>8.3949999999999996</v>
      </c>
      <c r="W297" s="9"/>
      <c r="X297" s="9"/>
      <c r="Y297" s="9"/>
      <c r="Z297" s="9"/>
      <c r="AA297" s="9"/>
      <c r="AB297" s="9"/>
      <c r="AC297" s="9"/>
      <c r="AD297" s="20"/>
    </row>
    <row r="298" spans="1:30" s="10" customFormat="1" ht="60" x14ac:dyDescent="0.25">
      <c r="A298" s="9" t="s">
        <v>1941</v>
      </c>
      <c r="B298" s="38">
        <v>43475</v>
      </c>
      <c r="C298" s="42" t="s">
        <v>293</v>
      </c>
      <c r="D298" s="9" t="s">
        <v>294</v>
      </c>
      <c r="E298" s="9" t="s">
        <v>35</v>
      </c>
      <c r="F298" s="36">
        <v>43469</v>
      </c>
      <c r="G298" s="36">
        <v>46631</v>
      </c>
      <c r="H298" s="9" t="s">
        <v>287</v>
      </c>
      <c r="I298" s="46">
        <v>97540889</v>
      </c>
      <c r="J298" s="46">
        <v>83863014325</v>
      </c>
      <c r="K298" s="9" t="s">
        <v>288</v>
      </c>
      <c r="L298" s="9" t="s">
        <v>298</v>
      </c>
      <c r="M298" s="9" t="s">
        <v>299</v>
      </c>
      <c r="N298" s="9" t="s">
        <v>40</v>
      </c>
      <c r="O298" s="37">
        <v>4526</v>
      </c>
      <c r="P298" s="9" t="s">
        <v>57</v>
      </c>
      <c r="Q298" s="9" t="s">
        <v>1944</v>
      </c>
      <c r="R298" s="9" t="s">
        <v>1945</v>
      </c>
      <c r="S298" s="9" t="s">
        <v>44</v>
      </c>
      <c r="T298" s="9" t="s">
        <v>45</v>
      </c>
      <c r="U298" s="9" t="s">
        <v>60</v>
      </c>
      <c r="V298" s="42">
        <f t="shared" si="7"/>
        <v>11.315</v>
      </c>
      <c r="W298" s="9"/>
      <c r="X298" s="9"/>
      <c r="Y298" s="9"/>
      <c r="Z298" s="9"/>
      <c r="AA298" s="9"/>
      <c r="AB298" s="9"/>
      <c r="AC298" s="9"/>
      <c r="AD298" s="20"/>
    </row>
    <row r="299" spans="1:30" s="80" customFormat="1" ht="60" x14ac:dyDescent="0.25">
      <c r="A299" s="99" t="s">
        <v>1941</v>
      </c>
      <c r="B299" s="109">
        <v>43475</v>
      </c>
      <c r="C299" s="99" t="s">
        <v>293</v>
      </c>
      <c r="D299" s="99" t="s">
        <v>294</v>
      </c>
      <c r="E299" s="99" t="s">
        <v>35</v>
      </c>
      <c r="F299" s="109">
        <v>43469</v>
      </c>
      <c r="G299" s="109">
        <v>44639</v>
      </c>
      <c r="H299" s="99" t="s">
        <v>287</v>
      </c>
      <c r="I299" s="187">
        <v>97540889</v>
      </c>
      <c r="J299" s="187">
        <v>83863014325</v>
      </c>
      <c r="K299" s="99" t="s">
        <v>288</v>
      </c>
      <c r="L299" s="99" t="s">
        <v>1946</v>
      </c>
      <c r="M299" s="99" t="s">
        <v>1947</v>
      </c>
      <c r="N299" s="99" t="s">
        <v>40</v>
      </c>
      <c r="O299" s="162">
        <v>6760.56</v>
      </c>
      <c r="P299" s="99" t="s">
        <v>41</v>
      </c>
      <c r="Q299" s="99" t="s">
        <v>1948</v>
      </c>
      <c r="R299" s="99" t="s">
        <v>1949</v>
      </c>
      <c r="S299" s="99" t="s">
        <v>44</v>
      </c>
      <c r="T299" s="99" t="s">
        <v>45</v>
      </c>
      <c r="U299" s="99" t="s">
        <v>46</v>
      </c>
      <c r="V299" s="99">
        <f t="shared" si="7"/>
        <v>16.901400000000002</v>
      </c>
      <c r="W299" s="63"/>
      <c r="X299" s="63"/>
      <c r="Y299" s="63"/>
      <c r="Z299" s="63"/>
      <c r="AA299" s="63" t="s">
        <v>1950</v>
      </c>
      <c r="AB299" s="63" t="s">
        <v>944</v>
      </c>
      <c r="AC299" s="82">
        <v>44655</v>
      </c>
      <c r="AD299" s="150" t="s">
        <v>49</v>
      </c>
    </row>
    <row r="300" spans="1:30" s="75" customFormat="1" ht="60" x14ac:dyDescent="0.25">
      <c r="A300" s="72" t="s">
        <v>1941</v>
      </c>
      <c r="B300" s="71">
        <v>43475</v>
      </c>
      <c r="C300" s="72" t="s">
        <v>293</v>
      </c>
      <c r="D300" s="72" t="s">
        <v>294</v>
      </c>
      <c r="E300" s="72" t="s">
        <v>35</v>
      </c>
      <c r="F300" s="71">
        <v>43469</v>
      </c>
      <c r="G300" s="71">
        <v>48305</v>
      </c>
      <c r="H300" s="72" t="s">
        <v>287</v>
      </c>
      <c r="I300" s="184">
        <v>97540889</v>
      </c>
      <c r="J300" s="184">
        <v>83863014325</v>
      </c>
      <c r="K300" s="72" t="s">
        <v>288</v>
      </c>
      <c r="L300" s="72" t="s">
        <v>1946</v>
      </c>
      <c r="M300" s="72" t="s">
        <v>1947</v>
      </c>
      <c r="N300" s="72" t="s">
        <v>40</v>
      </c>
      <c r="O300" s="168">
        <v>6760.56</v>
      </c>
      <c r="P300" s="72" t="s">
        <v>1134</v>
      </c>
      <c r="Q300" s="72" t="s">
        <v>1951</v>
      </c>
      <c r="R300" s="72" t="s">
        <v>1952</v>
      </c>
      <c r="S300" s="72" t="s">
        <v>420</v>
      </c>
      <c r="T300" s="72" t="s">
        <v>45</v>
      </c>
      <c r="U300" s="72" t="s">
        <v>330</v>
      </c>
      <c r="V300" s="72">
        <f t="shared" si="7"/>
        <v>16.901400000000002</v>
      </c>
      <c r="W300" s="72" t="s">
        <v>1953</v>
      </c>
      <c r="X300" s="63" t="s">
        <v>1954</v>
      </c>
      <c r="Y300" s="63" t="s">
        <v>879</v>
      </c>
      <c r="Z300" s="82">
        <v>44691</v>
      </c>
      <c r="AA300" s="72"/>
      <c r="AB300" s="72"/>
      <c r="AC300" s="71"/>
      <c r="AD300" s="167"/>
    </row>
    <row r="301" spans="1:30" s="80" customFormat="1" ht="60" x14ac:dyDescent="0.25">
      <c r="A301" s="99" t="s">
        <v>1955</v>
      </c>
      <c r="B301" s="117">
        <v>43474</v>
      </c>
      <c r="C301" s="99" t="s">
        <v>1956</v>
      </c>
      <c r="D301" s="99" t="s">
        <v>1847</v>
      </c>
      <c r="E301" s="99" t="s">
        <v>35</v>
      </c>
      <c r="F301" s="117">
        <v>43472</v>
      </c>
      <c r="G301" s="117">
        <v>44639</v>
      </c>
      <c r="H301" s="99" t="s">
        <v>1957</v>
      </c>
      <c r="I301" s="187">
        <v>97570273</v>
      </c>
      <c r="J301" s="190">
        <v>41178069171</v>
      </c>
      <c r="K301" s="100" t="s">
        <v>1958</v>
      </c>
      <c r="L301" s="99" t="s">
        <v>1959</v>
      </c>
      <c r="M301" s="99" t="s">
        <v>1960</v>
      </c>
      <c r="N301" s="99" t="s">
        <v>40</v>
      </c>
      <c r="O301" s="118">
        <v>5094</v>
      </c>
      <c r="P301" s="99" t="s">
        <v>41</v>
      </c>
      <c r="Q301" s="99" t="s">
        <v>1961</v>
      </c>
      <c r="R301" s="99" t="s">
        <v>1962</v>
      </c>
      <c r="S301" s="100" t="s">
        <v>44</v>
      </c>
      <c r="T301" s="100" t="s">
        <v>45</v>
      </c>
      <c r="U301" s="99" t="s">
        <v>46</v>
      </c>
      <c r="V301" s="100">
        <f t="shared" si="7"/>
        <v>12.734999999999999</v>
      </c>
      <c r="W301" s="65"/>
      <c r="X301" s="65"/>
      <c r="Y301" s="65"/>
      <c r="Z301" s="65"/>
      <c r="AA301" s="63" t="s">
        <v>1963</v>
      </c>
      <c r="AB301" s="63" t="s">
        <v>944</v>
      </c>
      <c r="AC301" s="82">
        <v>44655</v>
      </c>
      <c r="AD301" s="150" t="s">
        <v>49</v>
      </c>
    </row>
    <row r="302" spans="1:30" s="80" customFormat="1" ht="60" x14ac:dyDescent="0.25">
      <c r="A302" s="99" t="s">
        <v>1955</v>
      </c>
      <c r="B302" s="117">
        <v>43474</v>
      </c>
      <c r="C302" s="99" t="s">
        <v>1956</v>
      </c>
      <c r="D302" s="99" t="s">
        <v>1847</v>
      </c>
      <c r="E302" s="99" t="s">
        <v>35</v>
      </c>
      <c r="F302" s="117">
        <v>43472</v>
      </c>
      <c r="G302" s="117">
        <v>44639</v>
      </c>
      <c r="H302" s="99" t="s">
        <v>1957</v>
      </c>
      <c r="I302" s="187">
        <v>97570273</v>
      </c>
      <c r="J302" s="190">
        <v>41178069171</v>
      </c>
      <c r="K302" s="100" t="s">
        <v>1958</v>
      </c>
      <c r="L302" s="99" t="s">
        <v>1964</v>
      </c>
      <c r="M302" s="99" t="s">
        <v>1965</v>
      </c>
      <c r="N302" s="99" t="s">
        <v>40</v>
      </c>
      <c r="O302" s="118">
        <v>1020</v>
      </c>
      <c r="P302" s="99" t="s">
        <v>41</v>
      </c>
      <c r="Q302" s="99" t="s">
        <v>1966</v>
      </c>
      <c r="R302" s="99" t="s">
        <v>1967</v>
      </c>
      <c r="S302" s="100" t="s">
        <v>44</v>
      </c>
      <c r="T302" s="100" t="s">
        <v>45</v>
      </c>
      <c r="U302" s="99" t="s">
        <v>46</v>
      </c>
      <c r="V302" s="100">
        <f t="shared" si="7"/>
        <v>2.5499999999999998</v>
      </c>
      <c r="W302" s="65"/>
      <c r="X302" s="65"/>
      <c r="Y302" s="65"/>
      <c r="Z302" s="65"/>
      <c r="AA302" s="63" t="s">
        <v>1963</v>
      </c>
      <c r="AB302" s="63" t="s">
        <v>944</v>
      </c>
      <c r="AC302" s="82">
        <v>44655</v>
      </c>
      <c r="AD302" s="150" t="s">
        <v>49</v>
      </c>
    </row>
    <row r="303" spans="1:30" s="158" customFormat="1" ht="60" x14ac:dyDescent="0.25">
      <c r="A303" s="99" t="s">
        <v>1968</v>
      </c>
      <c r="B303" s="117">
        <v>43493</v>
      </c>
      <c r="C303" s="99" t="s">
        <v>1969</v>
      </c>
      <c r="D303" s="99" t="s">
        <v>1847</v>
      </c>
      <c r="E303" s="99" t="s">
        <v>35</v>
      </c>
      <c r="F303" s="117">
        <v>43482</v>
      </c>
      <c r="G303" s="117">
        <v>44639</v>
      </c>
      <c r="H303" s="99" t="s">
        <v>1970</v>
      </c>
      <c r="I303" s="187" t="s">
        <v>1971</v>
      </c>
      <c r="J303" s="190">
        <v>18762361650</v>
      </c>
      <c r="K303" s="99" t="s">
        <v>1972</v>
      </c>
      <c r="L303" s="99" t="s">
        <v>1973</v>
      </c>
      <c r="M303" s="99" t="s">
        <v>1974</v>
      </c>
      <c r="N303" s="99" t="s">
        <v>40</v>
      </c>
      <c r="O303" s="118">
        <v>2000</v>
      </c>
      <c r="P303" s="99" t="s">
        <v>41</v>
      </c>
      <c r="Q303" s="99" t="s">
        <v>1975</v>
      </c>
      <c r="R303" s="99" t="s">
        <v>1976</v>
      </c>
      <c r="S303" s="100" t="s">
        <v>44</v>
      </c>
      <c r="T303" s="100" t="s">
        <v>45</v>
      </c>
      <c r="U303" s="99" t="s">
        <v>46</v>
      </c>
      <c r="V303" s="100">
        <f t="shared" si="7"/>
        <v>5</v>
      </c>
      <c r="W303" s="65"/>
      <c r="X303" s="65"/>
      <c r="Y303" s="65"/>
      <c r="Z303" s="156"/>
      <c r="AA303" s="63" t="s">
        <v>1977</v>
      </c>
      <c r="AB303" s="63" t="s">
        <v>944</v>
      </c>
      <c r="AC303" s="82">
        <v>44655</v>
      </c>
      <c r="AD303" s="150" t="s">
        <v>49</v>
      </c>
    </row>
    <row r="304" spans="1:30" ht="60" x14ac:dyDescent="0.25">
      <c r="A304" s="9" t="s">
        <v>1978</v>
      </c>
      <c r="B304" s="28">
        <v>43493</v>
      </c>
      <c r="C304" s="42" t="s">
        <v>1979</v>
      </c>
      <c r="D304" s="9" t="s">
        <v>1847</v>
      </c>
      <c r="E304" s="9" t="s">
        <v>35</v>
      </c>
      <c r="F304" s="7">
        <v>43482</v>
      </c>
      <c r="G304" s="7">
        <v>47698</v>
      </c>
      <c r="H304" s="9" t="s">
        <v>1970</v>
      </c>
      <c r="I304" s="46" t="s">
        <v>1980</v>
      </c>
      <c r="J304" s="13">
        <v>18762361650</v>
      </c>
      <c r="K304" s="9" t="s">
        <v>1972</v>
      </c>
      <c r="L304" s="9" t="s">
        <v>1981</v>
      </c>
      <c r="M304" s="9" t="s">
        <v>1982</v>
      </c>
      <c r="N304" s="9" t="s">
        <v>40</v>
      </c>
      <c r="O304" s="40">
        <v>1919.5</v>
      </c>
      <c r="P304" s="9" t="s">
        <v>57</v>
      </c>
      <c r="Q304" s="9" t="s">
        <v>1983</v>
      </c>
      <c r="R304" s="9" t="s">
        <v>1984</v>
      </c>
      <c r="S304" s="8" t="s">
        <v>44</v>
      </c>
      <c r="T304" s="8" t="s">
        <v>45</v>
      </c>
      <c r="U304" s="9" t="s">
        <v>60</v>
      </c>
      <c r="V304" s="8">
        <f>O304*0.8/1000</f>
        <v>1.5356000000000001</v>
      </c>
      <c r="W304" s="8"/>
      <c r="X304" s="8"/>
      <c r="Y304" s="8"/>
      <c r="Z304" s="1"/>
      <c r="AA304" s="1"/>
      <c r="AB304" s="1"/>
      <c r="AC304" s="1"/>
      <c r="AD304" s="39" t="s">
        <v>279</v>
      </c>
    </row>
    <row r="305" spans="1:30" ht="60" x14ac:dyDescent="0.25">
      <c r="A305" s="9" t="s">
        <v>1978</v>
      </c>
      <c r="B305" s="28">
        <v>43493</v>
      </c>
      <c r="C305" s="42" t="s">
        <v>1979</v>
      </c>
      <c r="D305" s="9" t="s">
        <v>1847</v>
      </c>
      <c r="E305" s="9" t="s">
        <v>35</v>
      </c>
      <c r="F305" s="7">
        <v>43482</v>
      </c>
      <c r="G305" s="7">
        <v>47698</v>
      </c>
      <c r="H305" s="9" t="s">
        <v>1970</v>
      </c>
      <c r="I305" s="46" t="s">
        <v>1985</v>
      </c>
      <c r="J305" s="13">
        <v>18762361650</v>
      </c>
      <c r="K305" s="9" t="s">
        <v>1972</v>
      </c>
      <c r="L305" s="9" t="s">
        <v>1986</v>
      </c>
      <c r="M305" s="9" t="s">
        <v>1987</v>
      </c>
      <c r="N305" s="9" t="s">
        <v>40</v>
      </c>
      <c r="O305" s="40">
        <v>2088.5</v>
      </c>
      <c r="P305" s="9" t="s">
        <v>57</v>
      </c>
      <c r="Q305" s="9" t="s">
        <v>1988</v>
      </c>
      <c r="R305" s="9" t="s">
        <v>1989</v>
      </c>
      <c r="S305" s="8" t="s">
        <v>44</v>
      </c>
      <c r="T305" s="8" t="s">
        <v>45</v>
      </c>
      <c r="U305" s="9" t="s">
        <v>60</v>
      </c>
      <c r="V305" s="8">
        <f>O305*0.8/1000</f>
        <v>1.6708000000000003</v>
      </c>
      <c r="W305" s="8"/>
      <c r="X305" s="8"/>
      <c r="Y305" s="8"/>
      <c r="Z305" s="1"/>
      <c r="AA305" s="1"/>
      <c r="AB305" s="1"/>
      <c r="AC305" s="1"/>
      <c r="AD305" s="39" t="s">
        <v>279</v>
      </c>
    </row>
    <row r="306" spans="1:30" ht="60" x14ac:dyDescent="0.25">
      <c r="A306" s="9" t="s">
        <v>1978</v>
      </c>
      <c r="B306" s="28">
        <v>43493</v>
      </c>
      <c r="C306" s="42" t="s">
        <v>1979</v>
      </c>
      <c r="D306" s="9" t="s">
        <v>1847</v>
      </c>
      <c r="E306" s="9" t="s">
        <v>35</v>
      </c>
      <c r="F306" s="7">
        <v>43482</v>
      </c>
      <c r="G306" s="7">
        <v>47698</v>
      </c>
      <c r="H306" s="9" t="s">
        <v>1970</v>
      </c>
      <c r="I306" s="46" t="s">
        <v>1971</v>
      </c>
      <c r="J306" s="13">
        <v>18762361650</v>
      </c>
      <c r="K306" s="9" t="s">
        <v>1972</v>
      </c>
      <c r="L306" s="9" t="s">
        <v>1990</v>
      </c>
      <c r="M306" s="9" t="s">
        <v>1991</v>
      </c>
      <c r="N306" s="9" t="s">
        <v>40</v>
      </c>
      <c r="O306" s="40">
        <v>8436</v>
      </c>
      <c r="P306" s="9" t="s">
        <v>57</v>
      </c>
      <c r="Q306" s="9" t="s">
        <v>1992</v>
      </c>
      <c r="R306" s="9" t="s">
        <v>1993</v>
      </c>
      <c r="S306" s="8" t="s">
        <v>44</v>
      </c>
      <c r="T306" s="8" t="s">
        <v>45</v>
      </c>
      <c r="U306" s="9" t="s">
        <v>60</v>
      </c>
      <c r="V306" s="8">
        <f>O306*0.8/1000</f>
        <v>6.7488000000000001</v>
      </c>
      <c r="W306" s="8"/>
      <c r="X306" s="8"/>
      <c r="Y306" s="8"/>
      <c r="Z306" s="1"/>
      <c r="AA306" s="1"/>
      <c r="AB306" s="1"/>
      <c r="AC306" s="1"/>
      <c r="AD306" s="39" t="s">
        <v>279</v>
      </c>
    </row>
    <row r="307" spans="1:30" ht="60" x14ac:dyDescent="0.25">
      <c r="A307" s="9" t="s">
        <v>1994</v>
      </c>
      <c r="B307" s="28">
        <v>43476</v>
      </c>
      <c r="C307" s="42" t="s">
        <v>1995</v>
      </c>
      <c r="D307" s="9" t="s">
        <v>294</v>
      </c>
      <c r="E307" s="9" t="s">
        <v>35</v>
      </c>
      <c r="F307" s="7">
        <v>43472</v>
      </c>
      <c r="G307" s="7">
        <v>46748</v>
      </c>
      <c r="H307" s="9" t="s">
        <v>1996</v>
      </c>
      <c r="I307" s="13">
        <v>92601936</v>
      </c>
      <c r="J307" s="13">
        <v>96043011342</v>
      </c>
      <c r="K307" s="9" t="s">
        <v>1997</v>
      </c>
      <c r="L307" s="9" t="s">
        <v>1998</v>
      </c>
      <c r="M307" s="9" t="s">
        <v>1999</v>
      </c>
      <c r="N307" s="8" t="s">
        <v>590</v>
      </c>
      <c r="O307" s="15">
        <v>3041</v>
      </c>
      <c r="P307" s="9" t="s">
        <v>57</v>
      </c>
      <c r="Q307" s="9" t="s">
        <v>2000</v>
      </c>
      <c r="R307" s="9" t="s">
        <v>2001</v>
      </c>
      <c r="S307" s="8" t="s">
        <v>420</v>
      </c>
      <c r="T307" s="8" t="s">
        <v>45</v>
      </c>
      <c r="U307" s="9" t="s">
        <v>60</v>
      </c>
      <c r="V307" s="8">
        <v>50</v>
      </c>
      <c r="W307" s="9" t="s">
        <v>2002</v>
      </c>
      <c r="X307" s="8" t="s">
        <v>2003</v>
      </c>
      <c r="Y307" s="32" t="s">
        <v>312</v>
      </c>
      <c r="Z307" s="7">
        <v>44988</v>
      </c>
      <c r="AA307" s="1"/>
      <c r="AB307" s="1"/>
      <c r="AC307" s="1"/>
      <c r="AD307" s="39" t="s">
        <v>279</v>
      </c>
    </row>
    <row r="308" spans="1:30" ht="90" x14ac:dyDescent="0.25">
      <c r="A308" s="9" t="s">
        <v>1994</v>
      </c>
      <c r="B308" s="28">
        <v>43476</v>
      </c>
      <c r="C308" s="42" t="s">
        <v>1995</v>
      </c>
      <c r="D308" s="9" t="s">
        <v>294</v>
      </c>
      <c r="E308" s="9" t="s">
        <v>35</v>
      </c>
      <c r="F308" s="7">
        <v>43472</v>
      </c>
      <c r="G308" s="7">
        <v>46748</v>
      </c>
      <c r="H308" s="9" t="s">
        <v>1996</v>
      </c>
      <c r="I308" s="13">
        <v>92601936</v>
      </c>
      <c r="J308" s="13">
        <v>96043011342</v>
      </c>
      <c r="K308" s="9" t="s">
        <v>1997</v>
      </c>
      <c r="L308" s="9" t="s">
        <v>2004</v>
      </c>
      <c r="M308" s="9" t="s">
        <v>2005</v>
      </c>
      <c r="N308" s="8" t="s">
        <v>590</v>
      </c>
      <c r="O308" s="15">
        <v>3261</v>
      </c>
      <c r="P308" s="9" t="s">
        <v>57</v>
      </c>
      <c r="Q308" s="9" t="s">
        <v>2006</v>
      </c>
      <c r="R308" s="9" t="s">
        <v>2007</v>
      </c>
      <c r="S308" s="8" t="s">
        <v>420</v>
      </c>
      <c r="T308" s="8" t="s">
        <v>45</v>
      </c>
      <c r="U308" s="9" t="s">
        <v>60</v>
      </c>
      <c r="V308" s="8">
        <v>50</v>
      </c>
      <c r="W308" s="9" t="s">
        <v>2002</v>
      </c>
      <c r="X308" s="8" t="s">
        <v>2003</v>
      </c>
      <c r="Y308" s="32" t="s">
        <v>312</v>
      </c>
      <c r="Z308" s="7">
        <v>44988</v>
      </c>
      <c r="AA308" s="1"/>
      <c r="AB308" s="1"/>
      <c r="AC308" s="1"/>
      <c r="AD308" s="39" t="s">
        <v>279</v>
      </c>
    </row>
    <row r="309" spans="1:30" ht="60" x14ac:dyDescent="0.25">
      <c r="A309" s="93" t="s">
        <v>1994</v>
      </c>
      <c r="B309" s="91">
        <v>43476</v>
      </c>
      <c r="C309" s="93" t="s">
        <v>1995</v>
      </c>
      <c r="D309" s="93" t="s">
        <v>294</v>
      </c>
      <c r="E309" s="93" t="s">
        <v>35</v>
      </c>
      <c r="F309" s="91">
        <v>43472</v>
      </c>
      <c r="G309" s="91">
        <v>45789</v>
      </c>
      <c r="H309" s="93" t="s">
        <v>1996</v>
      </c>
      <c r="I309" s="149">
        <v>92601936</v>
      </c>
      <c r="J309" s="149">
        <v>96043011342</v>
      </c>
      <c r="K309" s="93" t="s">
        <v>1997</v>
      </c>
      <c r="L309" s="93" t="s">
        <v>2008</v>
      </c>
      <c r="M309" s="93" t="s">
        <v>2009</v>
      </c>
      <c r="N309" s="92" t="s">
        <v>590</v>
      </c>
      <c r="O309" s="94">
        <v>4038</v>
      </c>
      <c r="P309" s="93" t="s">
        <v>41</v>
      </c>
      <c r="Q309" s="93" t="s">
        <v>2010</v>
      </c>
      <c r="R309" s="93" t="s">
        <v>2011</v>
      </c>
      <c r="S309" s="92" t="s">
        <v>44</v>
      </c>
      <c r="T309" s="92" t="s">
        <v>45</v>
      </c>
      <c r="U309" s="93" t="s">
        <v>46</v>
      </c>
      <c r="V309" s="92">
        <v>50</v>
      </c>
      <c r="W309" s="93" t="s">
        <v>2012</v>
      </c>
      <c r="X309" s="92" t="s">
        <v>2013</v>
      </c>
      <c r="Y309" s="92" t="s">
        <v>637</v>
      </c>
      <c r="Z309" s="91">
        <v>44621</v>
      </c>
      <c r="AA309" s="63" t="s">
        <v>2014</v>
      </c>
      <c r="AB309" s="63" t="s">
        <v>650</v>
      </c>
      <c r="AC309" s="82">
        <v>45798</v>
      </c>
      <c r="AD309" s="150" t="s">
        <v>49</v>
      </c>
    </row>
    <row r="310" spans="1:30" ht="60" x14ac:dyDescent="0.25">
      <c r="A310" s="93" t="s">
        <v>1994</v>
      </c>
      <c r="B310" s="91">
        <v>43476</v>
      </c>
      <c r="C310" s="93" t="s">
        <v>1995</v>
      </c>
      <c r="D310" s="93" t="s">
        <v>294</v>
      </c>
      <c r="E310" s="93" t="s">
        <v>35</v>
      </c>
      <c r="F310" s="91">
        <v>43472</v>
      </c>
      <c r="G310" s="91">
        <v>45789</v>
      </c>
      <c r="H310" s="93" t="s">
        <v>1996</v>
      </c>
      <c r="I310" s="149">
        <v>92601936</v>
      </c>
      <c r="J310" s="149">
        <v>96043011342</v>
      </c>
      <c r="K310" s="93" t="s">
        <v>1997</v>
      </c>
      <c r="L310" s="93" t="s">
        <v>2015</v>
      </c>
      <c r="M310" s="93" t="s">
        <v>2016</v>
      </c>
      <c r="N310" s="92" t="s">
        <v>590</v>
      </c>
      <c r="O310" s="94">
        <v>3180</v>
      </c>
      <c r="P310" s="93" t="s">
        <v>41</v>
      </c>
      <c r="Q310" s="93" t="s">
        <v>2017</v>
      </c>
      <c r="R310" s="93" t="s">
        <v>2018</v>
      </c>
      <c r="S310" s="92" t="s">
        <v>44</v>
      </c>
      <c r="T310" s="92" t="s">
        <v>45</v>
      </c>
      <c r="U310" s="93" t="s">
        <v>46</v>
      </c>
      <c r="V310" s="92">
        <v>50</v>
      </c>
      <c r="W310" s="93" t="s">
        <v>2019</v>
      </c>
      <c r="X310" s="92" t="s">
        <v>2013</v>
      </c>
      <c r="Y310" s="92" t="s">
        <v>637</v>
      </c>
      <c r="Z310" s="91">
        <v>44621</v>
      </c>
      <c r="AA310" s="63" t="s">
        <v>2014</v>
      </c>
      <c r="AB310" s="63" t="s">
        <v>650</v>
      </c>
      <c r="AC310" s="82">
        <v>45798</v>
      </c>
      <c r="AD310" s="150" t="s">
        <v>49</v>
      </c>
    </row>
    <row r="311" spans="1:30" ht="60" x14ac:dyDescent="0.25">
      <c r="A311" s="9" t="s">
        <v>2020</v>
      </c>
      <c r="B311" s="28">
        <v>43480</v>
      </c>
      <c r="C311" s="42" t="s">
        <v>2021</v>
      </c>
      <c r="D311" s="9" t="s">
        <v>294</v>
      </c>
      <c r="E311" s="9" t="s">
        <v>35</v>
      </c>
      <c r="F311" s="7">
        <v>43473</v>
      </c>
      <c r="G311" s="7">
        <v>46600</v>
      </c>
      <c r="H311" s="9" t="s">
        <v>2022</v>
      </c>
      <c r="I311" s="13">
        <v>97759783</v>
      </c>
      <c r="J311" s="13">
        <v>28639423012</v>
      </c>
      <c r="K311" s="8" t="s">
        <v>2023</v>
      </c>
      <c r="L311" s="9" t="s">
        <v>2024</v>
      </c>
      <c r="M311" s="9" t="s">
        <v>2025</v>
      </c>
      <c r="N311" s="8" t="s">
        <v>40</v>
      </c>
      <c r="O311" s="15">
        <v>2582</v>
      </c>
      <c r="P311" s="9" t="s">
        <v>57</v>
      </c>
      <c r="Q311" s="9" t="s">
        <v>2026</v>
      </c>
      <c r="R311" s="9" t="s">
        <v>2027</v>
      </c>
      <c r="S311" s="8" t="s">
        <v>44</v>
      </c>
      <c r="T311" s="8" t="s">
        <v>45</v>
      </c>
      <c r="U311" s="9" t="s">
        <v>60</v>
      </c>
      <c r="V311" s="32">
        <f>O311*2.5/1000</f>
        <v>6.4550000000000001</v>
      </c>
      <c r="W311" s="8"/>
      <c r="X311" s="8"/>
      <c r="Y311" s="8"/>
      <c r="Z311" s="1"/>
      <c r="AA311" s="1"/>
      <c r="AB311" s="1"/>
      <c r="AC311" s="1"/>
      <c r="AD311" s="2"/>
    </row>
    <row r="312" spans="1:30" s="98" customFormat="1" ht="60" x14ac:dyDescent="0.25">
      <c r="A312" s="93" t="s">
        <v>2028</v>
      </c>
      <c r="B312" s="130">
        <v>43481</v>
      </c>
      <c r="C312" s="93" t="s">
        <v>2029</v>
      </c>
      <c r="D312" s="93" t="s">
        <v>2030</v>
      </c>
      <c r="E312" s="93" t="s">
        <v>35</v>
      </c>
      <c r="F312" s="91">
        <v>43473</v>
      </c>
      <c r="G312" s="130">
        <v>44052</v>
      </c>
      <c r="H312" s="129" t="s">
        <v>2031</v>
      </c>
      <c r="I312" s="186" t="s">
        <v>2032</v>
      </c>
      <c r="J312" s="191">
        <v>28549422168</v>
      </c>
      <c r="K312" s="129" t="s">
        <v>2033</v>
      </c>
      <c r="L312" s="128" t="s">
        <v>2034</v>
      </c>
      <c r="M312" s="128" t="s">
        <v>2035</v>
      </c>
      <c r="N312" s="129" t="s">
        <v>195</v>
      </c>
      <c r="O312" s="131">
        <v>10905.33</v>
      </c>
      <c r="P312" s="93" t="s">
        <v>41</v>
      </c>
      <c r="Q312" s="128" t="s">
        <v>2036</v>
      </c>
      <c r="R312" s="128" t="s">
        <v>2037</v>
      </c>
      <c r="S312" s="129" t="s">
        <v>420</v>
      </c>
      <c r="T312" s="129" t="s">
        <v>45</v>
      </c>
      <c r="U312" s="93" t="s">
        <v>2038</v>
      </c>
      <c r="V312" s="129">
        <v>50</v>
      </c>
      <c r="W312" s="129"/>
      <c r="X312" s="129"/>
      <c r="Y312" s="129"/>
      <c r="Z312" s="132"/>
      <c r="AA312" s="32" t="s">
        <v>2039</v>
      </c>
      <c r="AB312" s="32" t="s">
        <v>430</v>
      </c>
      <c r="AC312" s="28">
        <v>44056</v>
      </c>
      <c r="AD312" s="74" t="s">
        <v>431</v>
      </c>
    </row>
    <row r="313" spans="1:30" ht="90" x14ac:dyDescent="0.25">
      <c r="A313" s="9" t="s">
        <v>2040</v>
      </c>
      <c r="B313" s="28">
        <v>43474</v>
      </c>
      <c r="C313" s="42" t="s">
        <v>2041</v>
      </c>
      <c r="D313" s="9" t="s">
        <v>294</v>
      </c>
      <c r="E313" s="9" t="s">
        <v>35</v>
      </c>
      <c r="F313" s="7">
        <v>43473</v>
      </c>
      <c r="G313" s="7">
        <v>46748</v>
      </c>
      <c r="H313" s="8" t="s">
        <v>2042</v>
      </c>
      <c r="I313" s="46" t="s">
        <v>2043</v>
      </c>
      <c r="J313" s="13" t="s">
        <v>2044</v>
      </c>
      <c r="K313" s="9" t="s">
        <v>2045</v>
      </c>
      <c r="L313" s="9" t="s">
        <v>2046</v>
      </c>
      <c r="M313" s="9" t="s">
        <v>2047</v>
      </c>
      <c r="N313" s="8" t="s">
        <v>590</v>
      </c>
      <c r="O313" s="15">
        <v>2314</v>
      </c>
      <c r="P313" s="9" t="s">
        <v>57</v>
      </c>
      <c r="Q313" s="9" t="s">
        <v>2048</v>
      </c>
      <c r="R313" s="9" t="s">
        <v>2049</v>
      </c>
      <c r="S313" s="8" t="s">
        <v>420</v>
      </c>
      <c r="T313" s="8" t="s">
        <v>45</v>
      </c>
      <c r="U313" s="9" t="s">
        <v>685</v>
      </c>
      <c r="V313" s="8">
        <v>100</v>
      </c>
      <c r="W313" s="9" t="s">
        <v>1624</v>
      </c>
      <c r="X313" s="32" t="s">
        <v>2050</v>
      </c>
      <c r="Y313" s="32" t="s">
        <v>312</v>
      </c>
      <c r="Z313" s="28">
        <v>45006</v>
      </c>
      <c r="AA313" s="1"/>
      <c r="AB313" s="1"/>
      <c r="AC313" s="1"/>
      <c r="AD313" s="20"/>
    </row>
    <row r="314" spans="1:30" ht="90" x14ac:dyDescent="0.25">
      <c r="A314" s="9" t="s">
        <v>2040</v>
      </c>
      <c r="B314" s="28">
        <v>43474</v>
      </c>
      <c r="C314" s="42" t="s">
        <v>2041</v>
      </c>
      <c r="D314" s="9" t="s">
        <v>294</v>
      </c>
      <c r="E314" s="9" t="s">
        <v>35</v>
      </c>
      <c r="F314" s="7">
        <v>43473</v>
      </c>
      <c r="G314" s="7">
        <v>46748</v>
      </c>
      <c r="H314" s="8" t="s">
        <v>2042</v>
      </c>
      <c r="I314" s="46" t="s">
        <v>2043</v>
      </c>
      <c r="J314" s="13">
        <v>61371553819</v>
      </c>
      <c r="K314" s="9" t="s">
        <v>2045</v>
      </c>
      <c r="L314" s="9" t="s">
        <v>2051</v>
      </c>
      <c r="M314" s="9" t="s">
        <v>2052</v>
      </c>
      <c r="N314" s="8" t="s">
        <v>590</v>
      </c>
      <c r="O314" s="15">
        <v>2512</v>
      </c>
      <c r="P314" s="9" t="s">
        <v>57</v>
      </c>
      <c r="Q314" s="9" t="s">
        <v>2053</v>
      </c>
      <c r="R314" s="9" t="s">
        <v>2054</v>
      </c>
      <c r="S314" s="8" t="s">
        <v>420</v>
      </c>
      <c r="T314" s="8" t="s">
        <v>45</v>
      </c>
      <c r="U314" s="9" t="s">
        <v>685</v>
      </c>
      <c r="V314" s="8">
        <v>100</v>
      </c>
      <c r="W314" s="9" t="s">
        <v>1624</v>
      </c>
      <c r="X314" s="32" t="s">
        <v>2050</v>
      </c>
      <c r="Y314" s="32" t="s">
        <v>312</v>
      </c>
      <c r="Z314" s="28">
        <v>45006</v>
      </c>
      <c r="AA314" s="1"/>
      <c r="AB314" s="1"/>
      <c r="AC314" s="1"/>
      <c r="AD314" s="20"/>
    </row>
    <row r="315" spans="1:30" s="98" customFormat="1" ht="60" x14ac:dyDescent="0.25">
      <c r="A315" s="93" t="s">
        <v>2055</v>
      </c>
      <c r="B315" s="91">
        <v>43493</v>
      </c>
      <c r="C315" s="93" t="s">
        <v>2056</v>
      </c>
      <c r="D315" s="92" t="s">
        <v>200</v>
      </c>
      <c r="E315" s="93" t="s">
        <v>35</v>
      </c>
      <c r="F315" s="91">
        <v>43475</v>
      </c>
      <c r="G315" s="91">
        <v>44922</v>
      </c>
      <c r="H315" s="93" t="s">
        <v>2057</v>
      </c>
      <c r="I315" s="149">
        <v>91666538</v>
      </c>
      <c r="J315" s="149">
        <v>35595825014</v>
      </c>
      <c r="K315" s="93" t="s">
        <v>2058</v>
      </c>
      <c r="L315" s="93" t="s">
        <v>2059</v>
      </c>
      <c r="M315" s="93" t="s">
        <v>2060</v>
      </c>
      <c r="N315" s="92" t="s">
        <v>590</v>
      </c>
      <c r="O315" s="348">
        <v>2375</v>
      </c>
      <c r="P315" s="93" t="s">
        <v>41</v>
      </c>
      <c r="Q315" s="93" t="s">
        <v>2061</v>
      </c>
      <c r="R315" s="93" t="s">
        <v>2062</v>
      </c>
      <c r="S315" s="92" t="s">
        <v>44</v>
      </c>
      <c r="T315" s="92" t="s">
        <v>45</v>
      </c>
      <c r="U315" s="93" t="s">
        <v>339</v>
      </c>
      <c r="V315" s="332">
        <v>100</v>
      </c>
      <c r="W315" s="92"/>
      <c r="X315" s="92"/>
      <c r="Y315" s="92"/>
      <c r="Z315" s="97"/>
      <c r="AA315" s="32" t="s">
        <v>2063</v>
      </c>
      <c r="AB315" s="32" t="s">
        <v>1327</v>
      </c>
      <c r="AC315" s="28">
        <v>44026</v>
      </c>
      <c r="AD315" s="133" t="s">
        <v>2064</v>
      </c>
    </row>
    <row r="316" spans="1:30" s="98" customFormat="1" ht="60" x14ac:dyDescent="0.25">
      <c r="A316" s="93" t="s">
        <v>2055</v>
      </c>
      <c r="B316" s="91">
        <v>43493</v>
      </c>
      <c r="C316" s="93" t="s">
        <v>2056</v>
      </c>
      <c r="D316" s="92" t="s">
        <v>200</v>
      </c>
      <c r="E316" s="93" t="s">
        <v>35</v>
      </c>
      <c r="F316" s="91">
        <v>43475</v>
      </c>
      <c r="G316" s="91">
        <v>44922</v>
      </c>
      <c r="H316" s="93" t="s">
        <v>2057</v>
      </c>
      <c r="I316" s="149">
        <v>91666538</v>
      </c>
      <c r="J316" s="149">
        <v>35595825014</v>
      </c>
      <c r="K316" s="93" t="s">
        <v>2058</v>
      </c>
      <c r="L316" s="93" t="s">
        <v>2065</v>
      </c>
      <c r="M316" s="93" t="s">
        <v>2066</v>
      </c>
      <c r="N316" s="92" t="s">
        <v>590</v>
      </c>
      <c r="O316" s="349"/>
      <c r="P316" s="93" t="s">
        <v>41</v>
      </c>
      <c r="Q316" s="93" t="s">
        <v>2067</v>
      </c>
      <c r="R316" s="93" t="s">
        <v>2068</v>
      </c>
      <c r="S316" s="92" t="s">
        <v>44</v>
      </c>
      <c r="T316" s="92" t="s">
        <v>45</v>
      </c>
      <c r="U316" s="93" t="s">
        <v>339</v>
      </c>
      <c r="V316" s="333"/>
      <c r="W316" s="92"/>
      <c r="X316" s="92"/>
      <c r="Y316" s="92"/>
      <c r="Z316" s="97"/>
      <c r="AA316" s="32" t="s">
        <v>2063</v>
      </c>
      <c r="AB316" s="32" t="s">
        <v>1327</v>
      </c>
      <c r="AC316" s="28">
        <v>44026</v>
      </c>
      <c r="AD316" s="133" t="s">
        <v>2064</v>
      </c>
    </row>
    <row r="317" spans="1:30" s="158" customFormat="1" ht="60" x14ac:dyDescent="0.25">
      <c r="A317" s="99" t="s">
        <v>2069</v>
      </c>
      <c r="B317" s="117">
        <v>43493</v>
      </c>
      <c r="C317" s="99" t="s">
        <v>165</v>
      </c>
      <c r="D317" s="100" t="s">
        <v>166</v>
      </c>
      <c r="E317" s="99" t="s">
        <v>35</v>
      </c>
      <c r="F317" s="117">
        <v>43476</v>
      </c>
      <c r="G317" s="117">
        <v>44639</v>
      </c>
      <c r="H317" s="99" t="s">
        <v>159</v>
      </c>
      <c r="I317" s="190">
        <v>91206219</v>
      </c>
      <c r="J317" s="190">
        <v>44272061965</v>
      </c>
      <c r="K317" s="100" t="s">
        <v>160</v>
      </c>
      <c r="L317" s="100" t="s">
        <v>2070</v>
      </c>
      <c r="M317" s="100" t="s">
        <v>2071</v>
      </c>
      <c r="N317" s="100" t="s">
        <v>40</v>
      </c>
      <c r="O317" s="118">
        <v>2600</v>
      </c>
      <c r="P317" s="99" t="s">
        <v>41</v>
      </c>
      <c r="Q317" s="99" t="s">
        <v>2072</v>
      </c>
      <c r="R317" s="99" t="s">
        <v>2073</v>
      </c>
      <c r="S317" s="100" t="s">
        <v>44</v>
      </c>
      <c r="T317" s="100" t="s">
        <v>45</v>
      </c>
      <c r="U317" s="99" t="s">
        <v>46</v>
      </c>
      <c r="V317" s="100">
        <f>O317*2.5/1000</f>
        <v>6.5</v>
      </c>
      <c r="W317" s="65"/>
      <c r="X317" s="65"/>
      <c r="Y317" s="65"/>
      <c r="Z317" s="156"/>
      <c r="AA317" s="73" t="s">
        <v>2074</v>
      </c>
      <c r="AB317" s="73" t="s">
        <v>944</v>
      </c>
      <c r="AC317" s="77">
        <v>44656</v>
      </c>
      <c r="AD317" s="157" t="s">
        <v>1825</v>
      </c>
    </row>
    <row r="318" spans="1:30" s="158" customFormat="1" ht="90" x14ac:dyDescent="0.25">
      <c r="A318" s="99" t="s">
        <v>2069</v>
      </c>
      <c r="B318" s="117">
        <v>43493</v>
      </c>
      <c r="C318" s="99" t="s">
        <v>165</v>
      </c>
      <c r="D318" s="100" t="s">
        <v>166</v>
      </c>
      <c r="E318" s="99" t="s">
        <v>35</v>
      </c>
      <c r="F318" s="117">
        <v>43476</v>
      </c>
      <c r="G318" s="117">
        <v>44639</v>
      </c>
      <c r="H318" s="99" t="s">
        <v>159</v>
      </c>
      <c r="I318" s="190">
        <v>91206219</v>
      </c>
      <c r="J318" s="190">
        <v>44272061965</v>
      </c>
      <c r="K318" s="100" t="s">
        <v>160</v>
      </c>
      <c r="L318" s="100" t="s">
        <v>2075</v>
      </c>
      <c r="M318" s="100" t="s">
        <v>2076</v>
      </c>
      <c r="N318" s="100" t="s">
        <v>40</v>
      </c>
      <c r="O318" s="118">
        <v>7352</v>
      </c>
      <c r="P318" s="99" t="s">
        <v>41</v>
      </c>
      <c r="Q318" s="99" t="s">
        <v>2077</v>
      </c>
      <c r="R318" s="99" t="s">
        <v>2078</v>
      </c>
      <c r="S318" s="100" t="s">
        <v>44</v>
      </c>
      <c r="T318" s="100" t="s">
        <v>45</v>
      </c>
      <c r="U318" s="99" t="s">
        <v>46</v>
      </c>
      <c r="V318" s="100">
        <f>O318*2.5/1000</f>
        <v>18.38</v>
      </c>
      <c r="W318" s="65"/>
      <c r="X318" s="65"/>
      <c r="Y318" s="65"/>
      <c r="Z318" s="156"/>
      <c r="AA318" s="73" t="s">
        <v>2074</v>
      </c>
      <c r="AB318" s="73" t="s">
        <v>944</v>
      </c>
      <c r="AC318" s="77">
        <v>44656</v>
      </c>
      <c r="AD318" s="157" t="s">
        <v>1825</v>
      </c>
    </row>
    <row r="319" spans="1:30" s="158" customFormat="1" ht="60" x14ac:dyDescent="0.25">
      <c r="A319" s="99" t="s">
        <v>2069</v>
      </c>
      <c r="B319" s="117">
        <v>43493</v>
      </c>
      <c r="C319" s="99" t="s">
        <v>165</v>
      </c>
      <c r="D319" s="100" t="s">
        <v>166</v>
      </c>
      <c r="E319" s="99" t="s">
        <v>35</v>
      </c>
      <c r="F319" s="117">
        <v>43476</v>
      </c>
      <c r="G319" s="117">
        <v>44639</v>
      </c>
      <c r="H319" s="99" t="s">
        <v>159</v>
      </c>
      <c r="I319" s="190">
        <v>91206219</v>
      </c>
      <c r="J319" s="190">
        <v>44272061965</v>
      </c>
      <c r="K319" s="100" t="s">
        <v>160</v>
      </c>
      <c r="L319" s="100" t="s">
        <v>2079</v>
      </c>
      <c r="M319" s="100" t="s">
        <v>2080</v>
      </c>
      <c r="N319" s="100" t="s">
        <v>40</v>
      </c>
      <c r="O319" s="118">
        <v>9472</v>
      </c>
      <c r="P319" s="99" t="s">
        <v>41</v>
      </c>
      <c r="Q319" s="99" t="s">
        <v>2081</v>
      </c>
      <c r="R319" s="99" t="s">
        <v>2082</v>
      </c>
      <c r="S319" s="100" t="s">
        <v>44</v>
      </c>
      <c r="T319" s="100" t="s">
        <v>45</v>
      </c>
      <c r="U319" s="99" t="s">
        <v>46</v>
      </c>
      <c r="V319" s="100">
        <f>O319*2.5/1000</f>
        <v>23.68</v>
      </c>
      <c r="W319" s="65"/>
      <c r="X319" s="65"/>
      <c r="Y319" s="65"/>
      <c r="Z319" s="156"/>
      <c r="AA319" s="73" t="s">
        <v>2074</v>
      </c>
      <c r="AB319" s="73" t="s">
        <v>944</v>
      </c>
      <c r="AC319" s="77">
        <v>44656</v>
      </c>
      <c r="AD319" s="157" t="s">
        <v>1825</v>
      </c>
    </row>
    <row r="320" spans="1:30" ht="60" x14ac:dyDescent="0.25">
      <c r="A320" s="9" t="s">
        <v>2069</v>
      </c>
      <c r="B320" s="28">
        <v>43493</v>
      </c>
      <c r="C320" s="42" t="s">
        <v>165</v>
      </c>
      <c r="D320" s="8" t="s">
        <v>166</v>
      </c>
      <c r="E320" s="9" t="s">
        <v>35</v>
      </c>
      <c r="F320" s="7">
        <v>43476</v>
      </c>
      <c r="G320" s="7">
        <v>46784</v>
      </c>
      <c r="H320" s="9" t="s">
        <v>159</v>
      </c>
      <c r="I320" s="13">
        <v>91206219</v>
      </c>
      <c r="J320" s="13">
        <v>44272061965</v>
      </c>
      <c r="K320" s="8" t="s">
        <v>160</v>
      </c>
      <c r="L320" s="8" t="s">
        <v>161</v>
      </c>
      <c r="M320" s="8" t="s">
        <v>162</v>
      </c>
      <c r="N320" s="8" t="s">
        <v>40</v>
      </c>
      <c r="O320" s="15">
        <v>16507</v>
      </c>
      <c r="P320" s="9" t="s">
        <v>57</v>
      </c>
      <c r="Q320" s="9" t="s">
        <v>163</v>
      </c>
      <c r="R320" s="12" t="s">
        <v>164</v>
      </c>
      <c r="S320" s="8" t="s">
        <v>44</v>
      </c>
      <c r="T320" s="8" t="s">
        <v>45</v>
      </c>
      <c r="U320" s="9" t="s">
        <v>60</v>
      </c>
      <c r="V320" s="32">
        <f t="shared" ref="V320:V330" si="8">O320*2.5/1000</f>
        <v>41.267499999999998</v>
      </c>
      <c r="W320" s="8"/>
      <c r="X320" s="8"/>
      <c r="Y320" s="8"/>
      <c r="Z320" s="1"/>
      <c r="AA320" s="1"/>
      <c r="AB320" s="1"/>
      <c r="AC320" s="1"/>
      <c r="AD320" s="39" t="s">
        <v>279</v>
      </c>
    </row>
    <row r="321" spans="1:30" ht="60" x14ac:dyDescent="0.25">
      <c r="A321" s="9" t="s">
        <v>2069</v>
      </c>
      <c r="B321" s="28">
        <v>43493</v>
      </c>
      <c r="C321" s="42" t="s">
        <v>165</v>
      </c>
      <c r="D321" s="8" t="s">
        <v>166</v>
      </c>
      <c r="E321" s="9" t="s">
        <v>35</v>
      </c>
      <c r="F321" s="7">
        <v>43476</v>
      </c>
      <c r="G321" s="7">
        <v>46784</v>
      </c>
      <c r="H321" s="9" t="s">
        <v>159</v>
      </c>
      <c r="I321" s="13">
        <v>91206219</v>
      </c>
      <c r="J321" s="13">
        <v>44272061965</v>
      </c>
      <c r="K321" s="8" t="s">
        <v>160</v>
      </c>
      <c r="L321" s="8" t="s">
        <v>170</v>
      </c>
      <c r="M321" s="8" t="s">
        <v>171</v>
      </c>
      <c r="N321" s="8" t="s">
        <v>40</v>
      </c>
      <c r="O321" s="15">
        <v>4669</v>
      </c>
      <c r="P321" s="9" t="s">
        <v>57</v>
      </c>
      <c r="Q321" s="9" t="s">
        <v>172</v>
      </c>
      <c r="R321" s="12" t="s">
        <v>173</v>
      </c>
      <c r="S321" s="8" t="s">
        <v>44</v>
      </c>
      <c r="T321" s="8" t="s">
        <v>45</v>
      </c>
      <c r="U321" s="9" t="s">
        <v>60</v>
      </c>
      <c r="V321" s="32">
        <f t="shared" si="8"/>
        <v>11.672499999999999</v>
      </c>
      <c r="W321" s="8"/>
      <c r="X321" s="8"/>
      <c r="Y321" s="8"/>
      <c r="Z321" s="1"/>
      <c r="AA321" s="1"/>
      <c r="AB321" s="1"/>
      <c r="AC321" s="1"/>
      <c r="AD321" s="39" t="s">
        <v>279</v>
      </c>
    </row>
    <row r="322" spans="1:30" s="169" customFormat="1" ht="60" x14ac:dyDescent="0.25">
      <c r="A322" s="72" t="s">
        <v>2069</v>
      </c>
      <c r="B322" s="77">
        <v>44713</v>
      </c>
      <c r="C322" s="72" t="s">
        <v>165</v>
      </c>
      <c r="D322" s="73" t="s">
        <v>166</v>
      </c>
      <c r="E322" s="72" t="s">
        <v>35</v>
      </c>
      <c r="F322" s="77">
        <v>43476</v>
      </c>
      <c r="G322" s="77">
        <v>48305</v>
      </c>
      <c r="H322" s="72" t="s">
        <v>159</v>
      </c>
      <c r="I322" s="192">
        <v>91206219</v>
      </c>
      <c r="J322" s="192">
        <v>44272061965</v>
      </c>
      <c r="K322" s="73" t="s">
        <v>160</v>
      </c>
      <c r="L322" s="73" t="s">
        <v>2070</v>
      </c>
      <c r="M322" s="73" t="s">
        <v>2071</v>
      </c>
      <c r="N322" s="73" t="s">
        <v>40</v>
      </c>
      <c r="O322" s="160">
        <v>2600</v>
      </c>
      <c r="P322" s="72" t="s">
        <v>1134</v>
      </c>
      <c r="Q322" s="72" t="s">
        <v>2083</v>
      </c>
      <c r="R322" s="72" t="s">
        <v>2084</v>
      </c>
      <c r="S322" s="73" t="s">
        <v>420</v>
      </c>
      <c r="T322" s="73" t="s">
        <v>45</v>
      </c>
      <c r="U322" s="72" t="s">
        <v>330</v>
      </c>
      <c r="V322" s="73">
        <f>O322*2.5/1000</f>
        <v>6.5</v>
      </c>
      <c r="W322" s="72" t="s">
        <v>1145</v>
      </c>
      <c r="X322" s="32" t="s">
        <v>2085</v>
      </c>
      <c r="Y322" s="32" t="s">
        <v>879</v>
      </c>
      <c r="Z322" s="28">
        <v>44705</v>
      </c>
      <c r="AA322" s="73"/>
      <c r="AB322" s="73"/>
      <c r="AC322" s="77"/>
      <c r="AD322" s="39" t="s">
        <v>279</v>
      </c>
    </row>
    <row r="323" spans="1:30" s="169" customFormat="1" ht="90" x14ac:dyDescent="0.25">
      <c r="A323" s="72" t="s">
        <v>2069</v>
      </c>
      <c r="B323" s="77">
        <v>44713</v>
      </c>
      <c r="C323" s="72" t="s">
        <v>165</v>
      </c>
      <c r="D323" s="73" t="s">
        <v>166</v>
      </c>
      <c r="E323" s="72" t="s">
        <v>35</v>
      </c>
      <c r="F323" s="77">
        <v>43476</v>
      </c>
      <c r="G323" s="77">
        <v>48305</v>
      </c>
      <c r="H323" s="72" t="s">
        <v>159</v>
      </c>
      <c r="I323" s="192">
        <v>91206219</v>
      </c>
      <c r="J323" s="192">
        <v>44272061965</v>
      </c>
      <c r="K323" s="73" t="s">
        <v>160</v>
      </c>
      <c r="L323" s="73" t="s">
        <v>2075</v>
      </c>
      <c r="M323" s="73" t="s">
        <v>2076</v>
      </c>
      <c r="N323" s="73" t="s">
        <v>40</v>
      </c>
      <c r="O323" s="160">
        <v>7352</v>
      </c>
      <c r="P323" s="72" t="s">
        <v>1134</v>
      </c>
      <c r="Q323" s="72" t="s">
        <v>2086</v>
      </c>
      <c r="R323" s="72" t="s">
        <v>2087</v>
      </c>
      <c r="S323" s="73" t="s">
        <v>420</v>
      </c>
      <c r="T323" s="73" t="s">
        <v>45</v>
      </c>
      <c r="U323" s="72" t="s">
        <v>330</v>
      </c>
      <c r="V323" s="73">
        <f>O323*2.5/1000</f>
        <v>18.38</v>
      </c>
      <c r="W323" s="72" t="s">
        <v>1145</v>
      </c>
      <c r="X323" s="32" t="s">
        <v>2085</v>
      </c>
      <c r="Y323" s="32" t="s">
        <v>879</v>
      </c>
      <c r="Z323" s="28">
        <v>44705</v>
      </c>
      <c r="AA323" s="73"/>
      <c r="AB323" s="73"/>
      <c r="AC323" s="77"/>
      <c r="AD323" s="39" t="s">
        <v>279</v>
      </c>
    </row>
    <row r="324" spans="1:30" s="169" customFormat="1" ht="60" x14ac:dyDescent="0.25">
      <c r="A324" s="72" t="s">
        <v>2069</v>
      </c>
      <c r="B324" s="77">
        <v>44713</v>
      </c>
      <c r="C324" s="72" t="s">
        <v>165</v>
      </c>
      <c r="D324" s="73" t="s">
        <v>166</v>
      </c>
      <c r="E324" s="72" t="s">
        <v>35</v>
      </c>
      <c r="F324" s="77">
        <v>43476</v>
      </c>
      <c r="G324" s="77">
        <v>48305</v>
      </c>
      <c r="H324" s="72" t="s">
        <v>159</v>
      </c>
      <c r="I324" s="192">
        <v>91206219</v>
      </c>
      <c r="J324" s="192">
        <v>44272061965</v>
      </c>
      <c r="K324" s="73" t="s">
        <v>160</v>
      </c>
      <c r="L324" s="73" t="s">
        <v>2079</v>
      </c>
      <c r="M324" s="73" t="s">
        <v>2080</v>
      </c>
      <c r="N324" s="73" t="s">
        <v>40</v>
      </c>
      <c r="O324" s="160">
        <v>9472</v>
      </c>
      <c r="P324" s="72" t="s">
        <v>1134</v>
      </c>
      <c r="Q324" s="72" t="s">
        <v>2088</v>
      </c>
      <c r="R324" s="72" t="s">
        <v>2089</v>
      </c>
      <c r="S324" s="73" t="s">
        <v>420</v>
      </c>
      <c r="T324" s="73" t="s">
        <v>45</v>
      </c>
      <c r="U324" s="72" t="s">
        <v>330</v>
      </c>
      <c r="V324" s="73">
        <f>O324*2.5/1000</f>
        <v>23.68</v>
      </c>
      <c r="W324" s="72" t="s">
        <v>1145</v>
      </c>
      <c r="X324" s="32" t="s">
        <v>2085</v>
      </c>
      <c r="Y324" s="32" t="s">
        <v>879</v>
      </c>
      <c r="Z324" s="28">
        <v>44705</v>
      </c>
      <c r="AA324" s="73"/>
      <c r="AB324" s="73"/>
      <c r="AC324" s="77"/>
      <c r="AD324" s="39" t="s">
        <v>279</v>
      </c>
    </row>
    <row r="325" spans="1:30" s="169" customFormat="1" ht="60" x14ac:dyDescent="0.25">
      <c r="A325" s="72" t="s">
        <v>2069</v>
      </c>
      <c r="B325" s="77">
        <v>45639</v>
      </c>
      <c r="C325" s="72" t="s">
        <v>165</v>
      </c>
      <c r="D325" s="73" t="s">
        <v>166</v>
      </c>
      <c r="E325" s="72" t="s">
        <v>35</v>
      </c>
      <c r="F325" s="77">
        <v>43476</v>
      </c>
      <c r="G325" s="77">
        <v>48305</v>
      </c>
      <c r="H325" s="72" t="s">
        <v>159</v>
      </c>
      <c r="I325" s="192">
        <v>91206219</v>
      </c>
      <c r="J325" s="192">
        <v>44272061965</v>
      </c>
      <c r="K325" s="73" t="s">
        <v>160</v>
      </c>
      <c r="L325" s="73" t="s">
        <v>2090</v>
      </c>
      <c r="M325" s="73" t="s">
        <v>2091</v>
      </c>
      <c r="N325" s="73" t="s">
        <v>40</v>
      </c>
      <c r="O325" s="160">
        <v>15000</v>
      </c>
      <c r="P325" s="72" t="s">
        <v>1134</v>
      </c>
      <c r="Q325" s="72" t="s">
        <v>2092</v>
      </c>
      <c r="R325" s="72" t="s">
        <v>2093</v>
      </c>
      <c r="S325" s="73" t="s">
        <v>420</v>
      </c>
      <c r="T325" s="73" t="s">
        <v>45</v>
      </c>
      <c r="U325" s="72" t="s">
        <v>330</v>
      </c>
      <c r="V325" s="73">
        <f>O325*2.5/1000</f>
        <v>37.5</v>
      </c>
      <c r="W325" s="72" t="s">
        <v>1137</v>
      </c>
      <c r="X325" s="32" t="s">
        <v>2094</v>
      </c>
      <c r="Y325" s="32" t="s">
        <v>2095</v>
      </c>
      <c r="Z325" s="28">
        <v>45630</v>
      </c>
      <c r="AA325" s="73"/>
      <c r="AB325" s="73"/>
      <c r="AC325" s="77"/>
      <c r="AD325" s="39" t="s">
        <v>279</v>
      </c>
    </row>
    <row r="326" spans="1:30" s="158" customFormat="1" ht="60" x14ac:dyDescent="0.25">
      <c r="A326" s="99" t="s">
        <v>2096</v>
      </c>
      <c r="B326" s="117">
        <v>43490</v>
      </c>
      <c r="C326" s="99" t="s">
        <v>2097</v>
      </c>
      <c r="D326" s="100" t="s">
        <v>166</v>
      </c>
      <c r="E326" s="99" t="s">
        <v>35</v>
      </c>
      <c r="F326" s="117">
        <v>43479</v>
      </c>
      <c r="G326" s="117">
        <v>44639</v>
      </c>
      <c r="H326" s="99" t="s">
        <v>2098</v>
      </c>
      <c r="I326" s="190">
        <v>97476056</v>
      </c>
      <c r="J326" s="190">
        <v>30358878507</v>
      </c>
      <c r="K326" s="100" t="s">
        <v>2099</v>
      </c>
      <c r="L326" s="100" t="s">
        <v>2100</v>
      </c>
      <c r="M326" s="100" t="s">
        <v>2101</v>
      </c>
      <c r="N326" s="100" t="s">
        <v>40</v>
      </c>
      <c r="O326" s="118">
        <v>4716</v>
      </c>
      <c r="P326" s="99" t="s">
        <v>41</v>
      </c>
      <c r="Q326" s="99" t="s">
        <v>2102</v>
      </c>
      <c r="R326" s="99" t="s">
        <v>2103</v>
      </c>
      <c r="S326" s="100" t="s">
        <v>44</v>
      </c>
      <c r="T326" s="100" t="s">
        <v>45</v>
      </c>
      <c r="U326" s="99" t="s">
        <v>46</v>
      </c>
      <c r="V326" s="100">
        <f t="shared" si="8"/>
        <v>11.79</v>
      </c>
      <c r="W326" s="65"/>
      <c r="X326" s="65"/>
      <c r="Y326" s="65"/>
      <c r="Z326" s="156"/>
      <c r="AA326" s="32" t="s">
        <v>2104</v>
      </c>
      <c r="AB326" s="32" t="s">
        <v>2105</v>
      </c>
      <c r="AC326" s="28">
        <v>44656</v>
      </c>
      <c r="AD326" s="157" t="s">
        <v>1825</v>
      </c>
    </row>
    <row r="327" spans="1:30" ht="60" x14ac:dyDescent="0.25">
      <c r="A327" s="9" t="s">
        <v>2096</v>
      </c>
      <c r="B327" s="28">
        <v>43490</v>
      </c>
      <c r="C327" s="42" t="s">
        <v>2097</v>
      </c>
      <c r="D327" s="8" t="s">
        <v>166</v>
      </c>
      <c r="E327" s="9" t="s">
        <v>35</v>
      </c>
      <c r="F327" s="7">
        <v>43479</v>
      </c>
      <c r="G327" s="7">
        <v>46539</v>
      </c>
      <c r="H327" s="9" t="s">
        <v>2098</v>
      </c>
      <c r="I327" s="13">
        <v>97476056</v>
      </c>
      <c r="J327" s="13">
        <v>30358878507</v>
      </c>
      <c r="K327" s="8" t="s">
        <v>2099</v>
      </c>
      <c r="L327" s="8" t="s">
        <v>2106</v>
      </c>
      <c r="M327" s="8" t="s">
        <v>2107</v>
      </c>
      <c r="N327" s="8" t="s">
        <v>40</v>
      </c>
      <c r="O327" s="15">
        <v>2000</v>
      </c>
      <c r="P327" s="9" t="s">
        <v>57</v>
      </c>
      <c r="Q327" s="9" t="s">
        <v>2108</v>
      </c>
      <c r="R327" s="9" t="s">
        <v>2109</v>
      </c>
      <c r="S327" s="8" t="s">
        <v>44</v>
      </c>
      <c r="T327" s="8" t="s">
        <v>45</v>
      </c>
      <c r="U327" s="9" t="s">
        <v>60</v>
      </c>
      <c r="V327" s="32">
        <f t="shared" si="8"/>
        <v>5</v>
      </c>
      <c r="W327" s="8"/>
      <c r="X327" s="8"/>
      <c r="Y327" s="8"/>
      <c r="Z327" s="1"/>
      <c r="AA327" s="1"/>
      <c r="AB327" s="1"/>
      <c r="AC327" s="1"/>
      <c r="AD327" s="39" t="s">
        <v>279</v>
      </c>
    </row>
    <row r="328" spans="1:30" ht="90" x14ac:dyDescent="0.25">
      <c r="A328" s="9" t="s">
        <v>2096</v>
      </c>
      <c r="B328" s="28">
        <v>43490</v>
      </c>
      <c r="C328" s="42" t="s">
        <v>2097</v>
      </c>
      <c r="D328" s="8" t="s">
        <v>166</v>
      </c>
      <c r="E328" s="9" t="s">
        <v>35</v>
      </c>
      <c r="F328" s="7">
        <v>43479</v>
      </c>
      <c r="G328" s="7">
        <v>46539</v>
      </c>
      <c r="H328" s="9" t="s">
        <v>2098</v>
      </c>
      <c r="I328" s="13">
        <v>97476056</v>
      </c>
      <c r="J328" s="13">
        <v>30358878507</v>
      </c>
      <c r="K328" s="8" t="s">
        <v>2099</v>
      </c>
      <c r="L328" s="8" t="s">
        <v>2110</v>
      </c>
      <c r="M328" s="8" t="s">
        <v>2111</v>
      </c>
      <c r="N328" s="8" t="s">
        <v>40</v>
      </c>
      <c r="O328" s="15">
        <v>1933</v>
      </c>
      <c r="P328" s="9" t="s">
        <v>57</v>
      </c>
      <c r="Q328" s="9" t="s">
        <v>2112</v>
      </c>
      <c r="R328" s="9" t="s">
        <v>2113</v>
      </c>
      <c r="S328" s="8" t="s">
        <v>44</v>
      </c>
      <c r="T328" s="8" t="s">
        <v>45</v>
      </c>
      <c r="U328" s="9" t="s">
        <v>60</v>
      </c>
      <c r="V328" s="32">
        <f t="shared" si="8"/>
        <v>4.8324999999999996</v>
      </c>
      <c r="W328" s="8"/>
      <c r="X328" s="8"/>
      <c r="Y328" s="8"/>
      <c r="Z328" s="1"/>
      <c r="AA328" s="1"/>
      <c r="AB328" s="1"/>
      <c r="AC328" s="1"/>
      <c r="AD328" s="39" t="s">
        <v>279</v>
      </c>
    </row>
    <row r="329" spans="1:30" s="169" customFormat="1" ht="60" x14ac:dyDescent="0.25">
      <c r="A329" s="72" t="s">
        <v>2096</v>
      </c>
      <c r="B329" s="77">
        <v>43490</v>
      </c>
      <c r="C329" s="72" t="s">
        <v>2097</v>
      </c>
      <c r="D329" s="73" t="s">
        <v>166</v>
      </c>
      <c r="E329" s="72" t="s">
        <v>35</v>
      </c>
      <c r="F329" s="77">
        <v>43479</v>
      </c>
      <c r="G329" s="77">
        <v>48305</v>
      </c>
      <c r="H329" s="72" t="s">
        <v>2098</v>
      </c>
      <c r="I329" s="192">
        <v>97476056</v>
      </c>
      <c r="J329" s="192">
        <v>30358878507</v>
      </c>
      <c r="K329" s="73" t="s">
        <v>2099</v>
      </c>
      <c r="L329" s="73" t="s">
        <v>2100</v>
      </c>
      <c r="M329" s="73" t="s">
        <v>2101</v>
      </c>
      <c r="N329" s="73" t="s">
        <v>40</v>
      </c>
      <c r="O329" s="160">
        <v>4716</v>
      </c>
      <c r="P329" s="72" t="s">
        <v>1134</v>
      </c>
      <c r="Q329" s="72" t="s">
        <v>2114</v>
      </c>
      <c r="R329" s="72" t="s">
        <v>2115</v>
      </c>
      <c r="S329" s="73" t="s">
        <v>420</v>
      </c>
      <c r="T329" s="73" t="s">
        <v>45</v>
      </c>
      <c r="U329" s="72" t="s">
        <v>330</v>
      </c>
      <c r="V329" s="73">
        <f>O329*2.5/1000</f>
        <v>11.79</v>
      </c>
      <c r="W329" s="72" t="s">
        <v>2116</v>
      </c>
      <c r="X329" s="32" t="s">
        <v>2117</v>
      </c>
      <c r="Y329" s="32" t="s">
        <v>879</v>
      </c>
      <c r="Z329" s="28">
        <v>44697</v>
      </c>
      <c r="AA329" s="32"/>
      <c r="AB329" s="32"/>
      <c r="AC329" s="28"/>
      <c r="AD329" s="39" t="s">
        <v>279</v>
      </c>
    </row>
    <row r="330" spans="1:30" ht="60" x14ac:dyDescent="0.25">
      <c r="A330" s="9" t="s">
        <v>2118</v>
      </c>
      <c r="B330" s="28">
        <v>43502</v>
      </c>
      <c r="C330" s="42" t="s">
        <v>2119</v>
      </c>
      <c r="D330" s="8" t="s">
        <v>200</v>
      </c>
      <c r="E330" s="9" t="s">
        <v>35</v>
      </c>
      <c r="F330" s="7">
        <v>43479</v>
      </c>
      <c r="G330" s="7">
        <v>46539</v>
      </c>
      <c r="H330" s="8" t="s">
        <v>2120</v>
      </c>
      <c r="I330" s="13">
        <v>97709247</v>
      </c>
      <c r="J330" s="13">
        <v>23532492890</v>
      </c>
      <c r="K330" s="9" t="s">
        <v>2121</v>
      </c>
      <c r="L330" s="8" t="s">
        <v>2122</v>
      </c>
      <c r="M330" s="8" t="s">
        <v>2123</v>
      </c>
      <c r="N330" s="8" t="s">
        <v>40</v>
      </c>
      <c r="O330" s="15">
        <v>9103</v>
      </c>
      <c r="P330" s="9" t="s">
        <v>57</v>
      </c>
      <c r="Q330" s="9" t="s">
        <v>2124</v>
      </c>
      <c r="R330" s="9" t="s">
        <v>2125</v>
      </c>
      <c r="S330" s="8" t="s">
        <v>44</v>
      </c>
      <c r="T330" s="8" t="s">
        <v>45</v>
      </c>
      <c r="U330" s="9" t="s">
        <v>60</v>
      </c>
      <c r="V330" s="8">
        <f t="shared" si="8"/>
        <v>22.7575</v>
      </c>
      <c r="W330" s="8"/>
      <c r="X330" s="8"/>
      <c r="Y330" s="8"/>
      <c r="Z330" s="1"/>
      <c r="AA330" s="1"/>
      <c r="AB330" s="1"/>
      <c r="AC330" s="1"/>
      <c r="AD330" s="2"/>
    </row>
    <row r="331" spans="1:30" ht="60" x14ac:dyDescent="0.25">
      <c r="A331" s="9" t="s">
        <v>2126</v>
      </c>
      <c r="B331" s="28">
        <v>43500</v>
      </c>
      <c r="C331" s="42" t="s">
        <v>2127</v>
      </c>
      <c r="D331" s="8" t="s">
        <v>200</v>
      </c>
      <c r="E331" s="9" t="s">
        <v>35</v>
      </c>
      <c r="F331" s="7">
        <v>43479</v>
      </c>
      <c r="G331" s="7">
        <v>47172</v>
      </c>
      <c r="H331" s="9" t="s">
        <v>2128</v>
      </c>
      <c r="I331" s="13">
        <v>90268504</v>
      </c>
      <c r="J331" s="13">
        <v>11294269284</v>
      </c>
      <c r="K331" s="9" t="s">
        <v>2129</v>
      </c>
      <c r="L331" s="9" t="s">
        <v>2130</v>
      </c>
      <c r="M331" s="9" t="s">
        <v>2131</v>
      </c>
      <c r="N331" s="8" t="s">
        <v>646</v>
      </c>
      <c r="O331" s="40">
        <v>106.6</v>
      </c>
      <c r="P331" s="9" t="s">
        <v>57</v>
      </c>
      <c r="Q331" s="328" t="s">
        <v>2132</v>
      </c>
      <c r="R331" s="329"/>
      <c r="S331" s="9" t="s">
        <v>369</v>
      </c>
      <c r="T331" s="8" t="s">
        <v>370</v>
      </c>
      <c r="U331" s="9" t="s">
        <v>2133</v>
      </c>
      <c r="V331" s="8"/>
      <c r="W331" s="8"/>
      <c r="X331" s="8"/>
      <c r="Y331" s="8"/>
      <c r="Z331" s="1"/>
      <c r="AA331" s="1"/>
      <c r="AB331" s="1"/>
      <c r="AC331" s="1"/>
      <c r="AD331" s="2"/>
    </row>
    <row r="332" spans="1:30" ht="105" x14ac:dyDescent="0.25">
      <c r="A332" s="9" t="s">
        <v>2134</v>
      </c>
      <c r="B332" s="28">
        <v>43497</v>
      </c>
      <c r="C332" s="42" t="s">
        <v>2135</v>
      </c>
      <c r="D332" s="8" t="s">
        <v>200</v>
      </c>
      <c r="E332" s="9" t="s">
        <v>35</v>
      </c>
      <c r="F332" s="7">
        <v>43480</v>
      </c>
      <c r="G332" s="7">
        <v>47756</v>
      </c>
      <c r="H332" s="9" t="s">
        <v>2136</v>
      </c>
      <c r="I332" s="13">
        <v>92195598</v>
      </c>
      <c r="J332" s="13" t="s">
        <v>2137</v>
      </c>
      <c r="K332" s="9" t="s">
        <v>2138</v>
      </c>
      <c r="L332" s="8" t="s">
        <v>2139</v>
      </c>
      <c r="M332" s="8" t="s">
        <v>2140</v>
      </c>
      <c r="N332" s="8" t="s">
        <v>40</v>
      </c>
      <c r="O332" s="40">
        <v>1103.5</v>
      </c>
      <c r="P332" s="9" t="s">
        <v>57</v>
      </c>
      <c r="Q332" s="9" t="s">
        <v>2141</v>
      </c>
      <c r="R332" s="9" t="s">
        <v>2142</v>
      </c>
      <c r="S332" s="8" t="s">
        <v>44</v>
      </c>
      <c r="T332" s="8" t="s">
        <v>45</v>
      </c>
      <c r="U332" s="9" t="s">
        <v>60</v>
      </c>
      <c r="V332" s="8">
        <f>O332*1.2/1000</f>
        <v>1.3242</v>
      </c>
      <c r="W332" s="9" t="s">
        <v>2143</v>
      </c>
      <c r="X332" s="8" t="s">
        <v>2144</v>
      </c>
      <c r="Y332" s="8" t="s">
        <v>452</v>
      </c>
      <c r="Z332" s="7">
        <v>44453</v>
      </c>
      <c r="AA332" s="1"/>
      <c r="AB332" s="1"/>
      <c r="AC332" s="1"/>
      <c r="AD332" s="39" t="s">
        <v>279</v>
      </c>
    </row>
    <row r="333" spans="1:30" ht="60" x14ac:dyDescent="0.25">
      <c r="A333" s="9" t="s">
        <v>2134</v>
      </c>
      <c r="B333" s="28">
        <v>43497</v>
      </c>
      <c r="C333" s="42" t="s">
        <v>2135</v>
      </c>
      <c r="D333" s="8" t="s">
        <v>200</v>
      </c>
      <c r="E333" s="9" t="s">
        <v>35</v>
      </c>
      <c r="F333" s="7">
        <v>43480</v>
      </c>
      <c r="G333" s="7">
        <v>47756</v>
      </c>
      <c r="H333" s="9" t="s">
        <v>2136</v>
      </c>
      <c r="I333" s="13">
        <v>92195598</v>
      </c>
      <c r="J333" s="13" t="s">
        <v>2137</v>
      </c>
      <c r="K333" s="9" t="s">
        <v>2138</v>
      </c>
      <c r="L333" s="8" t="s">
        <v>2145</v>
      </c>
      <c r="M333" s="8" t="s">
        <v>2146</v>
      </c>
      <c r="N333" s="8" t="s">
        <v>40</v>
      </c>
      <c r="O333" s="40">
        <v>5896</v>
      </c>
      <c r="P333" s="9" t="s">
        <v>57</v>
      </c>
      <c r="Q333" s="9" t="s">
        <v>2147</v>
      </c>
      <c r="R333" s="9" t="s">
        <v>2148</v>
      </c>
      <c r="S333" s="8" t="s">
        <v>44</v>
      </c>
      <c r="T333" s="8" t="s">
        <v>45</v>
      </c>
      <c r="U333" s="9" t="s">
        <v>60</v>
      </c>
      <c r="V333" s="8">
        <f>O333*1.2/1000</f>
        <v>7.0751999999999997</v>
      </c>
      <c r="W333" s="9" t="s">
        <v>2149</v>
      </c>
      <c r="X333" s="8" t="s">
        <v>2150</v>
      </c>
      <c r="Y333" s="8" t="s">
        <v>621</v>
      </c>
      <c r="Z333" s="153">
        <v>45944</v>
      </c>
      <c r="AA333" s="1"/>
      <c r="AB333" s="1"/>
      <c r="AC333" s="1"/>
      <c r="AD333" s="39" t="s">
        <v>279</v>
      </c>
    </row>
    <row r="334" spans="1:30" s="158" customFormat="1" ht="60" x14ac:dyDescent="0.25">
      <c r="A334" s="99" t="s">
        <v>2151</v>
      </c>
      <c r="B334" s="117">
        <v>43496</v>
      </c>
      <c r="C334" s="99" t="s">
        <v>2152</v>
      </c>
      <c r="D334" s="100" t="s">
        <v>200</v>
      </c>
      <c r="E334" s="99" t="s">
        <v>35</v>
      </c>
      <c r="F334" s="117">
        <v>43481</v>
      </c>
      <c r="G334" s="117">
        <v>45283</v>
      </c>
      <c r="H334" s="99" t="s">
        <v>2153</v>
      </c>
      <c r="I334" s="190">
        <v>97428469</v>
      </c>
      <c r="J334" s="190">
        <v>84581482332</v>
      </c>
      <c r="K334" s="100" t="s">
        <v>2154</v>
      </c>
      <c r="L334" s="99" t="s">
        <v>2155</v>
      </c>
      <c r="M334" s="99" t="s">
        <v>2156</v>
      </c>
      <c r="N334" s="100" t="s">
        <v>195</v>
      </c>
      <c r="O334" s="118">
        <v>5000</v>
      </c>
      <c r="P334" s="99" t="s">
        <v>41</v>
      </c>
      <c r="Q334" s="99" t="s">
        <v>2157</v>
      </c>
      <c r="R334" s="99" t="s">
        <v>2158</v>
      </c>
      <c r="S334" s="100" t="s">
        <v>44</v>
      </c>
      <c r="T334" s="100" t="s">
        <v>45</v>
      </c>
      <c r="U334" s="99" t="s">
        <v>46</v>
      </c>
      <c r="V334" s="100">
        <v>50</v>
      </c>
      <c r="W334" s="65"/>
      <c r="X334" s="65"/>
      <c r="Y334" s="65"/>
      <c r="Z334" s="156"/>
      <c r="AA334" s="32" t="s">
        <v>2159</v>
      </c>
      <c r="AB334" s="32" t="s">
        <v>1593</v>
      </c>
      <c r="AC334" s="28">
        <v>45331</v>
      </c>
      <c r="AD334" s="157" t="s">
        <v>1825</v>
      </c>
    </row>
    <row r="335" spans="1:30" ht="90" x14ac:dyDescent="0.25">
      <c r="A335" s="9" t="s">
        <v>2160</v>
      </c>
      <c r="B335" s="28">
        <v>43509</v>
      </c>
      <c r="C335" s="42" t="s">
        <v>2161</v>
      </c>
      <c r="D335" s="8" t="s">
        <v>200</v>
      </c>
      <c r="E335" s="9" t="s">
        <v>35</v>
      </c>
      <c r="F335" s="7">
        <v>43481</v>
      </c>
      <c r="G335" s="7">
        <v>46748</v>
      </c>
      <c r="H335" s="9" t="s">
        <v>2162</v>
      </c>
      <c r="I335" s="13">
        <v>92073131</v>
      </c>
      <c r="J335" s="13">
        <v>31792078149</v>
      </c>
      <c r="K335" s="9" t="s">
        <v>2163</v>
      </c>
      <c r="L335" s="9" t="s">
        <v>2164</v>
      </c>
      <c r="M335" s="9" t="s">
        <v>2165</v>
      </c>
      <c r="N335" s="8" t="s">
        <v>590</v>
      </c>
      <c r="O335" s="15">
        <v>4966</v>
      </c>
      <c r="P335" s="9" t="s">
        <v>57</v>
      </c>
      <c r="Q335" s="9" t="s">
        <v>2166</v>
      </c>
      <c r="R335" s="9" t="s">
        <v>2167</v>
      </c>
      <c r="S335" s="8" t="s">
        <v>420</v>
      </c>
      <c r="T335" s="8" t="s">
        <v>45</v>
      </c>
      <c r="U335" s="9" t="s">
        <v>1021</v>
      </c>
      <c r="V335" s="32">
        <v>75</v>
      </c>
      <c r="W335" s="9" t="s">
        <v>1624</v>
      </c>
      <c r="X335" s="32" t="s">
        <v>2168</v>
      </c>
      <c r="Y335" s="32" t="s">
        <v>312</v>
      </c>
      <c r="Z335" s="28">
        <v>44984</v>
      </c>
      <c r="AA335" s="1"/>
      <c r="AB335" s="1"/>
      <c r="AC335" s="1"/>
      <c r="AD335" s="20"/>
    </row>
    <row r="336" spans="1:30" ht="75" x14ac:dyDescent="0.25">
      <c r="A336" s="9" t="s">
        <v>2169</v>
      </c>
      <c r="B336" s="28">
        <v>43509</v>
      </c>
      <c r="C336" s="42" t="s">
        <v>2170</v>
      </c>
      <c r="D336" s="8" t="s">
        <v>200</v>
      </c>
      <c r="E336" s="9" t="s">
        <v>35</v>
      </c>
      <c r="F336" s="7">
        <v>43481</v>
      </c>
      <c r="G336" s="7">
        <v>46748</v>
      </c>
      <c r="H336" s="9" t="s">
        <v>2162</v>
      </c>
      <c r="I336" s="13">
        <v>92073131</v>
      </c>
      <c r="J336" s="13">
        <v>31792078149</v>
      </c>
      <c r="K336" s="9" t="s">
        <v>2163</v>
      </c>
      <c r="L336" s="9" t="s">
        <v>2171</v>
      </c>
      <c r="M336" s="9" t="s">
        <v>2172</v>
      </c>
      <c r="N336" s="8" t="s">
        <v>590</v>
      </c>
      <c r="O336" s="15">
        <v>4838</v>
      </c>
      <c r="P336" s="9" t="s">
        <v>57</v>
      </c>
      <c r="Q336" s="9" t="s">
        <v>2173</v>
      </c>
      <c r="R336" s="9" t="s">
        <v>2174</v>
      </c>
      <c r="S336" s="8" t="s">
        <v>420</v>
      </c>
      <c r="T336" s="8" t="s">
        <v>45</v>
      </c>
      <c r="U336" s="9" t="s">
        <v>1021</v>
      </c>
      <c r="V336" s="32">
        <v>75</v>
      </c>
      <c r="W336" s="9" t="s">
        <v>1624</v>
      </c>
      <c r="X336" s="32" t="s">
        <v>2175</v>
      </c>
      <c r="Y336" s="32" t="s">
        <v>312</v>
      </c>
      <c r="Z336" s="28">
        <v>44984</v>
      </c>
      <c r="AA336" s="1"/>
      <c r="AB336" s="1"/>
      <c r="AC336" s="1"/>
      <c r="AD336" s="20"/>
    </row>
    <row r="337" spans="1:30" ht="60" x14ac:dyDescent="0.25">
      <c r="A337" s="41" t="s">
        <v>2176</v>
      </c>
      <c r="B337" s="28">
        <v>43490</v>
      </c>
      <c r="C337" s="42" t="s">
        <v>2177</v>
      </c>
      <c r="D337" s="8" t="s">
        <v>200</v>
      </c>
      <c r="E337" s="9" t="s">
        <v>35</v>
      </c>
      <c r="F337" s="7">
        <v>43482</v>
      </c>
      <c r="G337" s="7">
        <v>46748</v>
      </c>
      <c r="H337" s="8" t="s">
        <v>2178</v>
      </c>
      <c r="I337" s="13">
        <v>110074280</v>
      </c>
      <c r="J337" s="13">
        <v>62250625008</v>
      </c>
      <c r="K337" s="9" t="s">
        <v>2179</v>
      </c>
      <c r="L337" s="9" t="s">
        <v>2180</v>
      </c>
      <c r="M337" s="9" t="s">
        <v>2181</v>
      </c>
      <c r="N337" s="8" t="s">
        <v>590</v>
      </c>
      <c r="O337" s="15">
        <v>6433</v>
      </c>
      <c r="P337" s="9" t="s">
        <v>57</v>
      </c>
      <c r="Q337" s="9" t="s">
        <v>2182</v>
      </c>
      <c r="R337" s="9" t="s">
        <v>2183</v>
      </c>
      <c r="S337" s="8" t="s">
        <v>420</v>
      </c>
      <c r="T337" s="8" t="s">
        <v>45</v>
      </c>
      <c r="U337" s="9" t="s">
        <v>60</v>
      </c>
      <c r="V337" s="8">
        <v>100</v>
      </c>
      <c r="W337" s="9" t="s">
        <v>1624</v>
      </c>
      <c r="X337" s="32" t="s">
        <v>2184</v>
      </c>
      <c r="Y337" s="32" t="s">
        <v>312</v>
      </c>
      <c r="Z337" s="7">
        <v>44967</v>
      </c>
      <c r="AA337" s="1"/>
      <c r="AB337" s="1"/>
      <c r="AC337" s="1"/>
      <c r="AD337" s="20"/>
    </row>
    <row r="338" spans="1:30" ht="75" x14ac:dyDescent="0.25">
      <c r="A338" s="41" t="s">
        <v>2176</v>
      </c>
      <c r="B338" s="28">
        <v>43490</v>
      </c>
      <c r="C338" s="42" t="s">
        <v>2177</v>
      </c>
      <c r="D338" s="8" t="s">
        <v>200</v>
      </c>
      <c r="E338" s="9" t="s">
        <v>35</v>
      </c>
      <c r="F338" s="7">
        <v>43482</v>
      </c>
      <c r="G338" s="7">
        <v>46748</v>
      </c>
      <c r="H338" s="8" t="s">
        <v>2178</v>
      </c>
      <c r="I338" s="13">
        <v>110074280</v>
      </c>
      <c r="J338" s="13">
        <v>62250625008</v>
      </c>
      <c r="K338" s="9" t="s">
        <v>2179</v>
      </c>
      <c r="L338" s="9" t="s">
        <v>2185</v>
      </c>
      <c r="M338" s="9" t="s">
        <v>2186</v>
      </c>
      <c r="N338" s="8" t="s">
        <v>590</v>
      </c>
      <c r="O338" s="15">
        <v>6416</v>
      </c>
      <c r="P338" s="9" t="s">
        <v>57</v>
      </c>
      <c r="Q338" s="9" t="s">
        <v>2187</v>
      </c>
      <c r="R338" s="9" t="s">
        <v>2188</v>
      </c>
      <c r="S338" s="8" t="s">
        <v>420</v>
      </c>
      <c r="T338" s="8" t="s">
        <v>45</v>
      </c>
      <c r="U338" s="9" t="s">
        <v>60</v>
      </c>
      <c r="V338" s="8">
        <v>100</v>
      </c>
      <c r="W338" s="9" t="s">
        <v>1624</v>
      </c>
      <c r="X338" s="32" t="s">
        <v>2184</v>
      </c>
      <c r="Y338" s="32" t="s">
        <v>312</v>
      </c>
      <c r="Z338" s="7">
        <v>44967</v>
      </c>
      <c r="AA338" s="1"/>
      <c r="AB338" s="1"/>
      <c r="AC338" s="1"/>
      <c r="AD338" s="20"/>
    </row>
    <row r="339" spans="1:30" s="80" customFormat="1" ht="60" x14ac:dyDescent="0.25">
      <c r="A339" s="155" t="s">
        <v>2189</v>
      </c>
      <c r="B339" s="117">
        <v>43490</v>
      </c>
      <c r="C339" s="99" t="s">
        <v>2190</v>
      </c>
      <c r="D339" s="100" t="s">
        <v>200</v>
      </c>
      <c r="E339" s="99" t="s">
        <v>35</v>
      </c>
      <c r="F339" s="117">
        <v>43482</v>
      </c>
      <c r="G339" s="117">
        <v>44639</v>
      </c>
      <c r="H339" s="99" t="s">
        <v>2191</v>
      </c>
      <c r="I339" s="190">
        <v>91833892</v>
      </c>
      <c r="J339" s="190" t="s">
        <v>2192</v>
      </c>
      <c r="K339" s="100" t="s">
        <v>2193</v>
      </c>
      <c r="L339" s="100" t="s">
        <v>2194</v>
      </c>
      <c r="M339" s="100" t="s">
        <v>2195</v>
      </c>
      <c r="N339" s="100" t="s">
        <v>40</v>
      </c>
      <c r="O339" s="118">
        <v>1214</v>
      </c>
      <c r="P339" s="99" t="s">
        <v>41</v>
      </c>
      <c r="Q339" s="99" t="s">
        <v>2196</v>
      </c>
      <c r="R339" s="99" t="s">
        <v>2197</v>
      </c>
      <c r="S339" s="100" t="s">
        <v>44</v>
      </c>
      <c r="T339" s="100" t="s">
        <v>45</v>
      </c>
      <c r="U339" s="99" t="s">
        <v>46</v>
      </c>
      <c r="V339" s="100">
        <f t="shared" ref="V339:V356" si="9">O339*2.5/1000</f>
        <v>3.0350000000000001</v>
      </c>
      <c r="W339" s="65"/>
      <c r="X339" s="65"/>
      <c r="Y339" s="65"/>
      <c r="Z339" s="65"/>
      <c r="AA339" s="73" t="s">
        <v>2198</v>
      </c>
      <c r="AB339" s="73" t="s">
        <v>2105</v>
      </c>
      <c r="AC339" s="77">
        <v>44656</v>
      </c>
      <c r="AD339" s="157" t="s">
        <v>1825</v>
      </c>
    </row>
    <row r="340" spans="1:30" s="80" customFormat="1" ht="60" x14ac:dyDescent="0.25">
      <c r="A340" s="155" t="s">
        <v>2189</v>
      </c>
      <c r="B340" s="117">
        <v>43490</v>
      </c>
      <c r="C340" s="99" t="s">
        <v>2190</v>
      </c>
      <c r="D340" s="100" t="s">
        <v>200</v>
      </c>
      <c r="E340" s="99" t="s">
        <v>35</v>
      </c>
      <c r="F340" s="117">
        <v>43482</v>
      </c>
      <c r="G340" s="117">
        <v>44639</v>
      </c>
      <c r="H340" s="99" t="s">
        <v>2191</v>
      </c>
      <c r="I340" s="190">
        <v>91833892</v>
      </c>
      <c r="J340" s="190" t="s">
        <v>2192</v>
      </c>
      <c r="K340" s="100" t="s">
        <v>2193</v>
      </c>
      <c r="L340" s="100" t="s">
        <v>2199</v>
      </c>
      <c r="M340" s="100" t="s">
        <v>2200</v>
      </c>
      <c r="N340" s="100" t="s">
        <v>40</v>
      </c>
      <c r="O340" s="118">
        <v>2724</v>
      </c>
      <c r="P340" s="99" t="s">
        <v>41</v>
      </c>
      <c r="Q340" s="99" t="s">
        <v>2201</v>
      </c>
      <c r="R340" s="99" t="s">
        <v>2202</v>
      </c>
      <c r="S340" s="100" t="s">
        <v>44</v>
      </c>
      <c r="T340" s="100" t="s">
        <v>45</v>
      </c>
      <c r="U340" s="99" t="s">
        <v>46</v>
      </c>
      <c r="V340" s="100">
        <f t="shared" si="9"/>
        <v>6.81</v>
      </c>
      <c r="W340" s="65"/>
      <c r="X340" s="65"/>
      <c r="Y340" s="65"/>
      <c r="Z340" s="65"/>
      <c r="AA340" s="73" t="s">
        <v>2198</v>
      </c>
      <c r="AB340" s="73" t="s">
        <v>2105</v>
      </c>
      <c r="AC340" s="77">
        <v>44656</v>
      </c>
      <c r="AD340" s="157" t="s">
        <v>1825</v>
      </c>
    </row>
    <row r="341" spans="1:30" s="10" customFormat="1" ht="270" x14ac:dyDescent="0.25">
      <c r="A341" s="123" t="s">
        <v>2189</v>
      </c>
      <c r="B341" s="91">
        <v>43490</v>
      </c>
      <c r="C341" s="93" t="s">
        <v>2190</v>
      </c>
      <c r="D341" s="92" t="s">
        <v>200</v>
      </c>
      <c r="E341" s="93" t="s">
        <v>35</v>
      </c>
      <c r="F341" s="91">
        <v>43482</v>
      </c>
      <c r="G341" s="91">
        <v>44926</v>
      </c>
      <c r="H341" s="93" t="s">
        <v>2191</v>
      </c>
      <c r="I341" s="149">
        <v>91833892</v>
      </c>
      <c r="J341" s="149" t="s">
        <v>2192</v>
      </c>
      <c r="K341" s="92" t="s">
        <v>2193</v>
      </c>
      <c r="L341" s="92" t="s">
        <v>2203</v>
      </c>
      <c r="M341" s="92" t="s">
        <v>2204</v>
      </c>
      <c r="N341" s="92" t="s">
        <v>40</v>
      </c>
      <c r="O341" s="94">
        <v>5420</v>
      </c>
      <c r="P341" s="93" t="s">
        <v>41</v>
      </c>
      <c r="Q341" s="93" t="s">
        <v>2205</v>
      </c>
      <c r="R341" s="93" t="s">
        <v>2206</v>
      </c>
      <c r="S341" s="92" t="s">
        <v>44</v>
      </c>
      <c r="T341" s="92" t="s">
        <v>45</v>
      </c>
      <c r="U341" s="93" t="s">
        <v>46</v>
      </c>
      <c r="V341" s="92">
        <f t="shared" si="9"/>
        <v>13.55</v>
      </c>
      <c r="W341" s="8"/>
      <c r="X341" s="8"/>
      <c r="Y341" s="8"/>
      <c r="Z341" s="8"/>
      <c r="AA341" s="73" t="s">
        <v>2207</v>
      </c>
      <c r="AB341" s="73" t="s">
        <v>2208</v>
      </c>
      <c r="AC341" s="77">
        <v>44931</v>
      </c>
      <c r="AD341" s="157" t="s">
        <v>1825</v>
      </c>
    </row>
    <row r="342" spans="1:30" s="10" customFormat="1" ht="60" x14ac:dyDescent="0.25">
      <c r="A342" s="173" t="s">
        <v>2189</v>
      </c>
      <c r="B342" s="78">
        <v>43490</v>
      </c>
      <c r="C342" s="63" t="s">
        <v>2190</v>
      </c>
      <c r="D342" s="65" t="s">
        <v>200</v>
      </c>
      <c r="E342" s="63" t="s">
        <v>35</v>
      </c>
      <c r="F342" s="78">
        <v>43482</v>
      </c>
      <c r="G342" s="77">
        <v>48305</v>
      </c>
      <c r="H342" s="63" t="s">
        <v>2191</v>
      </c>
      <c r="I342" s="193">
        <v>91833892</v>
      </c>
      <c r="J342" s="193" t="s">
        <v>2192</v>
      </c>
      <c r="K342" s="65" t="s">
        <v>2193</v>
      </c>
      <c r="L342" s="65" t="s">
        <v>2194</v>
      </c>
      <c r="M342" s="65" t="s">
        <v>2195</v>
      </c>
      <c r="N342" s="65" t="s">
        <v>40</v>
      </c>
      <c r="O342" s="79">
        <v>1214</v>
      </c>
      <c r="P342" s="63" t="s">
        <v>57</v>
      </c>
      <c r="Q342" s="63" t="s">
        <v>2209</v>
      </c>
      <c r="R342" s="63" t="s">
        <v>2210</v>
      </c>
      <c r="S342" s="65" t="s">
        <v>420</v>
      </c>
      <c r="T342" s="65" t="s">
        <v>45</v>
      </c>
      <c r="U342" s="63" t="s">
        <v>60</v>
      </c>
      <c r="V342" s="65">
        <f>O342*2.5/1000</f>
        <v>3.0350000000000001</v>
      </c>
      <c r="W342" s="9" t="s">
        <v>1145</v>
      </c>
      <c r="X342" s="73" t="s">
        <v>2211</v>
      </c>
      <c r="Y342" s="73" t="s">
        <v>879</v>
      </c>
      <c r="Z342" s="77">
        <v>44699</v>
      </c>
      <c r="AA342" s="8"/>
      <c r="AB342" s="8"/>
      <c r="AC342" s="8"/>
      <c r="AD342" s="39"/>
    </row>
    <row r="343" spans="1:30" s="10" customFormat="1" ht="60" x14ac:dyDescent="0.25">
      <c r="A343" s="173" t="s">
        <v>2189</v>
      </c>
      <c r="B343" s="78">
        <v>43490</v>
      </c>
      <c r="C343" s="63" t="s">
        <v>2190</v>
      </c>
      <c r="D343" s="65" t="s">
        <v>200</v>
      </c>
      <c r="E343" s="63" t="s">
        <v>35</v>
      </c>
      <c r="F343" s="78">
        <v>43482</v>
      </c>
      <c r="G343" s="77">
        <v>48305</v>
      </c>
      <c r="H343" s="63" t="s">
        <v>2191</v>
      </c>
      <c r="I343" s="193">
        <v>91833892</v>
      </c>
      <c r="J343" s="193" t="s">
        <v>2192</v>
      </c>
      <c r="K343" s="65" t="s">
        <v>2193</v>
      </c>
      <c r="L343" s="65" t="s">
        <v>2199</v>
      </c>
      <c r="M343" s="65" t="s">
        <v>2200</v>
      </c>
      <c r="N343" s="65" t="s">
        <v>40</v>
      </c>
      <c r="O343" s="79">
        <v>2724</v>
      </c>
      <c r="P343" s="63" t="s">
        <v>57</v>
      </c>
      <c r="Q343" s="63" t="s">
        <v>2212</v>
      </c>
      <c r="R343" s="63" t="s">
        <v>2213</v>
      </c>
      <c r="S343" s="65" t="s">
        <v>420</v>
      </c>
      <c r="T343" s="65" t="s">
        <v>45</v>
      </c>
      <c r="U343" s="63" t="s">
        <v>60</v>
      </c>
      <c r="V343" s="65">
        <f>O343*2.5/1000</f>
        <v>6.81</v>
      </c>
      <c r="W343" s="9" t="s">
        <v>1145</v>
      </c>
      <c r="X343" s="73" t="s">
        <v>2211</v>
      </c>
      <c r="Y343" s="73" t="s">
        <v>879</v>
      </c>
      <c r="Z343" s="77">
        <v>44699</v>
      </c>
      <c r="AA343" s="8"/>
      <c r="AB343" s="8"/>
      <c r="AC343" s="8"/>
      <c r="AD343" s="39"/>
    </row>
    <row r="344" spans="1:30" s="10" customFormat="1" ht="90" x14ac:dyDescent="0.25">
      <c r="A344" s="173" t="s">
        <v>2189</v>
      </c>
      <c r="B344" s="78">
        <v>43490</v>
      </c>
      <c r="C344" s="63" t="s">
        <v>2190</v>
      </c>
      <c r="D344" s="65" t="s">
        <v>200</v>
      </c>
      <c r="E344" s="63" t="s">
        <v>35</v>
      </c>
      <c r="F344" s="78">
        <v>43482</v>
      </c>
      <c r="G344" s="77">
        <v>48581</v>
      </c>
      <c r="H344" s="63" t="s">
        <v>2191</v>
      </c>
      <c r="I344" s="193">
        <v>91833892</v>
      </c>
      <c r="J344" s="193" t="s">
        <v>2192</v>
      </c>
      <c r="K344" s="65" t="s">
        <v>2193</v>
      </c>
      <c r="L344" s="65" t="s">
        <v>2214</v>
      </c>
      <c r="M344" s="65" t="s">
        <v>2215</v>
      </c>
      <c r="N344" s="65" t="s">
        <v>40</v>
      </c>
      <c r="O344" s="79">
        <v>1045</v>
      </c>
      <c r="P344" s="63" t="s">
        <v>57</v>
      </c>
      <c r="Q344" s="63" t="s">
        <v>2216</v>
      </c>
      <c r="R344" s="63" t="s">
        <v>2217</v>
      </c>
      <c r="S344" s="65" t="s">
        <v>420</v>
      </c>
      <c r="T344" s="65" t="s">
        <v>45</v>
      </c>
      <c r="U344" s="63" t="s">
        <v>60</v>
      </c>
      <c r="V344" s="65">
        <f>O344*2.5/1000</f>
        <v>2.6124999999999998</v>
      </c>
      <c r="W344" s="9" t="s">
        <v>1145</v>
      </c>
      <c r="X344" s="73" t="s">
        <v>2218</v>
      </c>
      <c r="Y344" s="73" t="s">
        <v>312</v>
      </c>
      <c r="Z344" s="77">
        <v>44953</v>
      </c>
      <c r="AA344" s="8"/>
      <c r="AB344" s="8"/>
      <c r="AC344" s="8"/>
      <c r="AD344" s="39"/>
    </row>
    <row r="345" spans="1:30" s="10" customFormat="1" ht="60" x14ac:dyDescent="0.25">
      <c r="A345" s="173" t="s">
        <v>2189</v>
      </c>
      <c r="B345" s="78">
        <v>43490</v>
      </c>
      <c r="C345" s="63" t="s">
        <v>2190</v>
      </c>
      <c r="D345" s="65" t="s">
        <v>200</v>
      </c>
      <c r="E345" s="63" t="s">
        <v>35</v>
      </c>
      <c r="F345" s="78">
        <v>43482</v>
      </c>
      <c r="G345" s="77">
        <v>48581</v>
      </c>
      <c r="H345" s="63" t="s">
        <v>2191</v>
      </c>
      <c r="I345" s="193">
        <v>91833892</v>
      </c>
      <c r="J345" s="193" t="s">
        <v>2192</v>
      </c>
      <c r="K345" s="65" t="s">
        <v>2193</v>
      </c>
      <c r="L345" s="65" t="s">
        <v>2219</v>
      </c>
      <c r="M345" s="65" t="s">
        <v>2220</v>
      </c>
      <c r="N345" s="65" t="s">
        <v>40</v>
      </c>
      <c r="O345" s="79">
        <v>1725</v>
      </c>
      <c r="P345" s="63" t="s">
        <v>57</v>
      </c>
      <c r="Q345" s="63" t="s">
        <v>2221</v>
      </c>
      <c r="R345" s="63" t="s">
        <v>2222</v>
      </c>
      <c r="S345" s="65" t="s">
        <v>420</v>
      </c>
      <c r="T345" s="65" t="s">
        <v>45</v>
      </c>
      <c r="U345" s="63" t="s">
        <v>60</v>
      </c>
      <c r="V345" s="65">
        <f t="shared" ref="V345:V346" si="10">O345*2.5/1000</f>
        <v>4.3125</v>
      </c>
      <c r="W345" s="9" t="s">
        <v>1145</v>
      </c>
      <c r="X345" s="73" t="s">
        <v>2218</v>
      </c>
      <c r="Y345" s="73" t="s">
        <v>312</v>
      </c>
      <c r="Z345" s="77">
        <v>44953</v>
      </c>
      <c r="AA345" s="8"/>
      <c r="AB345" s="8"/>
      <c r="AC345" s="8"/>
      <c r="AD345" s="39"/>
    </row>
    <row r="346" spans="1:30" s="10" customFormat="1" ht="60" x14ac:dyDescent="0.25">
      <c r="A346" s="173" t="s">
        <v>2189</v>
      </c>
      <c r="B346" s="78">
        <v>43490</v>
      </c>
      <c r="C346" s="63" t="s">
        <v>2190</v>
      </c>
      <c r="D346" s="65" t="s">
        <v>200</v>
      </c>
      <c r="E346" s="63" t="s">
        <v>35</v>
      </c>
      <c r="F346" s="78">
        <v>43482</v>
      </c>
      <c r="G346" s="77">
        <v>48581</v>
      </c>
      <c r="H346" s="63" t="s">
        <v>2191</v>
      </c>
      <c r="I346" s="193">
        <v>91833892</v>
      </c>
      <c r="J346" s="193" t="s">
        <v>2192</v>
      </c>
      <c r="K346" s="65" t="s">
        <v>2193</v>
      </c>
      <c r="L346" s="65" t="s">
        <v>2223</v>
      </c>
      <c r="M346" s="65" t="s">
        <v>2224</v>
      </c>
      <c r="N346" s="65" t="s">
        <v>40</v>
      </c>
      <c r="O346" s="79">
        <v>3209</v>
      </c>
      <c r="P346" s="63" t="s">
        <v>57</v>
      </c>
      <c r="Q346" s="63" t="s">
        <v>2225</v>
      </c>
      <c r="R346" s="63" t="s">
        <v>2226</v>
      </c>
      <c r="S346" s="65" t="s">
        <v>420</v>
      </c>
      <c r="T346" s="65" t="s">
        <v>45</v>
      </c>
      <c r="U346" s="63" t="s">
        <v>60</v>
      </c>
      <c r="V346" s="65">
        <f t="shared" si="10"/>
        <v>8.0225000000000009</v>
      </c>
      <c r="W346" s="9" t="s">
        <v>1145</v>
      </c>
      <c r="X346" s="73" t="s">
        <v>2218</v>
      </c>
      <c r="Y346" s="73" t="s">
        <v>312</v>
      </c>
      <c r="Z346" s="77">
        <v>44953</v>
      </c>
      <c r="AA346" s="8"/>
      <c r="AB346" s="8"/>
      <c r="AC346" s="8"/>
      <c r="AD346" s="39"/>
    </row>
    <row r="347" spans="1:30" s="80" customFormat="1" ht="60" x14ac:dyDescent="0.25">
      <c r="A347" s="155" t="s">
        <v>2227</v>
      </c>
      <c r="B347" s="117">
        <v>43490</v>
      </c>
      <c r="C347" s="99" t="s">
        <v>2228</v>
      </c>
      <c r="D347" s="100" t="s">
        <v>200</v>
      </c>
      <c r="E347" s="99" t="s">
        <v>35</v>
      </c>
      <c r="F347" s="117">
        <v>43483</v>
      </c>
      <c r="G347" s="117">
        <v>44639</v>
      </c>
      <c r="H347" s="99" t="s">
        <v>2191</v>
      </c>
      <c r="I347" s="190">
        <v>91833892</v>
      </c>
      <c r="J347" s="190" t="s">
        <v>2192</v>
      </c>
      <c r="K347" s="100" t="s">
        <v>2193</v>
      </c>
      <c r="L347" s="100" t="s">
        <v>2229</v>
      </c>
      <c r="M347" s="100" t="s">
        <v>2230</v>
      </c>
      <c r="N347" s="100" t="s">
        <v>40</v>
      </c>
      <c r="O347" s="118">
        <v>8058</v>
      </c>
      <c r="P347" s="99" t="s">
        <v>41</v>
      </c>
      <c r="Q347" s="99" t="s">
        <v>2231</v>
      </c>
      <c r="R347" s="99" t="s">
        <v>2232</v>
      </c>
      <c r="S347" s="100" t="s">
        <v>44</v>
      </c>
      <c r="T347" s="100" t="s">
        <v>45</v>
      </c>
      <c r="U347" s="99" t="s">
        <v>46</v>
      </c>
      <c r="V347" s="100">
        <f t="shared" si="9"/>
        <v>20.145</v>
      </c>
      <c r="W347" s="65"/>
      <c r="X347" s="65"/>
      <c r="Y347" s="65"/>
      <c r="Z347" s="65"/>
      <c r="AA347" s="73" t="s">
        <v>2233</v>
      </c>
      <c r="AB347" s="73" t="s">
        <v>944</v>
      </c>
      <c r="AC347" s="77">
        <v>44656</v>
      </c>
      <c r="AD347" s="157" t="s">
        <v>1825</v>
      </c>
    </row>
    <row r="348" spans="1:30" s="80" customFormat="1" ht="60" x14ac:dyDescent="0.25">
      <c r="A348" s="155" t="s">
        <v>2227</v>
      </c>
      <c r="B348" s="117">
        <v>43490</v>
      </c>
      <c r="C348" s="99" t="s">
        <v>2228</v>
      </c>
      <c r="D348" s="100" t="s">
        <v>200</v>
      </c>
      <c r="E348" s="99" t="s">
        <v>35</v>
      </c>
      <c r="F348" s="117">
        <v>43483</v>
      </c>
      <c r="G348" s="117">
        <v>44639</v>
      </c>
      <c r="H348" s="99" t="s">
        <v>2191</v>
      </c>
      <c r="I348" s="190">
        <v>91833892</v>
      </c>
      <c r="J348" s="190" t="s">
        <v>2192</v>
      </c>
      <c r="K348" s="100" t="s">
        <v>2193</v>
      </c>
      <c r="L348" s="100" t="s">
        <v>2234</v>
      </c>
      <c r="M348" s="100" t="s">
        <v>2235</v>
      </c>
      <c r="N348" s="100" t="s">
        <v>40</v>
      </c>
      <c r="O348" s="118">
        <v>14449</v>
      </c>
      <c r="P348" s="99" t="s">
        <v>41</v>
      </c>
      <c r="Q348" s="99" t="s">
        <v>2236</v>
      </c>
      <c r="R348" s="99" t="s">
        <v>2237</v>
      </c>
      <c r="S348" s="100" t="s">
        <v>44</v>
      </c>
      <c r="T348" s="100" t="s">
        <v>45</v>
      </c>
      <c r="U348" s="99" t="s">
        <v>46</v>
      </c>
      <c r="V348" s="100">
        <f t="shared" si="9"/>
        <v>36.122500000000002</v>
      </c>
      <c r="W348" s="65"/>
      <c r="X348" s="65"/>
      <c r="Y348" s="65"/>
      <c r="Z348" s="65"/>
      <c r="AA348" s="73" t="s">
        <v>2233</v>
      </c>
      <c r="AB348" s="73" t="s">
        <v>944</v>
      </c>
      <c r="AC348" s="77">
        <v>44656</v>
      </c>
      <c r="AD348" s="157" t="s">
        <v>1825</v>
      </c>
    </row>
    <row r="349" spans="1:30" s="10" customFormat="1" ht="60" x14ac:dyDescent="0.25">
      <c r="A349" s="123" t="s">
        <v>2227</v>
      </c>
      <c r="B349" s="91">
        <v>43490</v>
      </c>
      <c r="C349" s="93" t="s">
        <v>2228</v>
      </c>
      <c r="D349" s="92" t="s">
        <v>200</v>
      </c>
      <c r="E349" s="93" t="s">
        <v>35</v>
      </c>
      <c r="F349" s="91">
        <v>43483</v>
      </c>
      <c r="G349" s="91">
        <v>44926</v>
      </c>
      <c r="H349" s="93" t="s">
        <v>2191</v>
      </c>
      <c r="I349" s="149">
        <v>91833892</v>
      </c>
      <c r="J349" s="149" t="s">
        <v>2192</v>
      </c>
      <c r="K349" s="92" t="s">
        <v>2193</v>
      </c>
      <c r="L349" s="92" t="s">
        <v>2238</v>
      </c>
      <c r="M349" s="92" t="s">
        <v>2239</v>
      </c>
      <c r="N349" s="92" t="s">
        <v>40</v>
      </c>
      <c r="O349" s="118">
        <v>7700</v>
      </c>
      <c r="P349" s="93" t="s">
        <v>41</v>
      </c>
      <c r="Q349" s="93" t="s">
        <v>2240</v>
      </c>
      <c r="R349" s="93" t="s">
        <v>2241</v>
      </c>
      <c r="S349" s="92" t="s">
        <v>44</v>
      </c>
      <c r="T349" s="92" t="s">
        <v>45</v>
      </c>
      <c r="U349" s="93" t="s">
        <v>46</v>
      </c>
      <c r="V349" s="92">
        <f t="shared" si="9"/>
        <v>19.25</v>
      </c>
      <c r="W349" s="8"/>
      <c r="X349" s="8"/>
      <c r="Y349" s="8"/>
      <c r="Z349" s="8"/>
      <c r="AA349" s="73" t="s">
        <v>2242</v>
      </c>
      <c r="AB349" s="73" t="s">
        <v>135</v>
      </c>
      <c r="AC349" s="77">
        <v>44931</v>
      </c>
      <c r="AD349" s="157" t="s">
        <v>1825</v>
      </c>
    </row>
    <row r="350" spans="1:30" s="10" customFormat="1" ht="60" x14ac:dyDescent="0.25">
      <c r="A350" s="159" t="s">
        <v>2227</v>
      </c>
      <c r="B350" s="77">
        <v>43490</v>
      </c>
      <c r="C350" s="72" t="s">
        <v>2228</v>
      </c>
      <c r="D350" s="73" t="s">
        <v>200</v>
      </c>
      <c r="E350" s="72" t="s">
        <v>35</v>
      </c>
      <c r="F350" s="77">
        <v>43483</v>
      </c>
      <c r="G350" s="77">
        <v>48305</v>
      </c>
      <c r="H350" s="72" t="s">
        <v>2191</v>
      </c>
      <c r="I350" s="192">
        <v>91833892</v>
      </c>
      <c r="J350" s="192" t="s">
        <v>2192</v>
      </c>
      <c r="K350" s="73" t="s">
        <v>2193</v>
      </c>
      <c r="L350" s="73" t="s">
        <v>2229</v>
      </c>
      <c r="M350" s="73" t="s">
        <v>2230</v>
      </c>
      <c r="N350" s="73" t="s">
        <v>40</v>
      </c>
      <c r="O350" s="160">
        <v>8058</v>
      </c>
      <c r="P350" s="72" t="s">
        <v>1134</v>
      </c>
      <c r="Q350" s="72" t="s">
        <v>2243</v>
      </c>
      <c r="R350" s="72" t="s">
        <v>2244</v>
      </c>
      <c r="S350" s="65" t="s">
        <v>420</v>
      </c>
      <c r="T350" s="73" t="s">
        <v>45</v>
      </c>
      <c r="U350" s="72" t="s">
        <v>330</v>
      </c>
      <c r="V350" s="73">
        <f>O350*2.5/1000</f>
        <v>20.145</v>
      </c>
      <c r="W350" s="9" t="s">
        <v>1145</v>
      </c>
      <c r="X350" s="73" t="s">
        <v>2245</v>
      </c>
      <c r="Y350" s="73" t="s">
        <v>879</v>
      </c>
      <c r="Z350" s="77">
        <v>44700</v>
      </c>
      <c r="AA350" s="8"/>
      <c r="AB350" s="8"/>
      <c r="AC350" s="8"/>
      <c r="AD350" s="39"/>
    </row>
    <row r="351" spans="1:30" s="10" customFormat="1" ht="60" x14ac:dyDescent="0.25">
      <c r="A351" s="159" t="s">
        <v>2227</v>
      </c>
      <c r="B351" s="77">
        <v>43490</v>
      </c>
      <c r="C351" s="72" t="s">
        <v>2228</v>
      </c>
      <c r="D351" s="73" t="s">
        <v>200</v>
      </c>
      <c r="E351" s="72" t="s">
        <v>35</v>
      </c>
      <c r="F351" s="77">
        <v>43483</v>
      </c>
      <c r="G351" s="77">
        <v>48305</v>
      </c>
      <c r="H351" s="72" t="s">
        <v>2191</v>
      </c>
      <c r="I351" s="192">
        <v>91833892</v>
      </c>
      <c r="J351" s="192" t="s">
        <v>2192</v>
      </c>
      <c r="K351" s="73" t="s">
        <v>2193</v>
      </c>
      <c r="L351" s="73" t="s">
        <v>2234</v>
      </c>
      <c r="M351" s="73" t="s">
        <v>2235</v>
      </c>
      <c r="N351" s="73" t="s">
        <v>40</v>
      </c>
      <c r="O351" s="160">
        <v>14449</v>
      </c>
      <c r="P351" s="72" t="s">
        <v>1134</v>
      </c>
      <c r="Q351" s="72" t="s">
        <v>2246</v>
      </c>
      <c r="R351" s="72" t="s">
        <v>2247</v>
      </c>
      <c r="S351" s="65" t="s">
        <v>420</v>
      </c>
      <c r="T351" s="73" t="s">
        <v>45</v>
      </c>
      <c r="U351" s="72" t="s">
        <v>330</v>
      </c>
      <c r="V351" s="73">
        <f>O351*2.5/1000</f>
        <v>36.122500000000002</v>
      </c>
      <c r="W351" s="9" t="s">
        <v>1145</v>
      </c>
      <c r="X351" s="73" t="s">
        <v>2245</v>
      </c>
      <c r="Y351" s="73" t="s">
        <v>879</v>
      </c>
      <c r="Z351" s="77">
        <v>44700</v>
      </c>
      <c r="AA351" s="8"/>
      <c r="AB351" s="8"/>
      <c r="AC351" s="8"/>
      <c r="AD351" s="39"/>
    </row>
    <row r="352" spans="1:30" s="10" customFormat="1" ht="60" x14ac:dyDescent="0.25">
      <c r="A352" s="159" t="s">
        <v>2227</v>
      </c>
      <c r="B352" s="77">
        <v>43490</v>
      </c>
      <c r="C352" s="72" t="s">
        <v>2228</v>
      </c>
      <c r="D352" s="73" t="s">
        <v>200</v>
      </c>
      <c r="E352" s="72" t="s">
        <v>35</v>
      </c>
      <c r="F352" s="77">
        <v>43483</v>
      </c>
      <c r="G352" s="77">
        <v>47698</v>
      </c>
      <c r="H352" s="72" t="s">
        <v>2191</v>
      </c>
      <c r="I352" s="192">
        <v>91833892</v>
      </c>
      <c r="J352" s="192" t="s">
        <v>2192</v>
      </c>
      <c r="K352" s="73" t="s">
        <v>2193</v>
      </c>
      <c r="L352" s="73" t="s">
        <v>2248</v>
      </c>
      <c r="M352" s="65" t="s">
        <v>2249</v>
      </c>
      <c r="N352" s="73" t="s">
        <v>40</v>
      </c>
      <c r="O352" s="172">
        <v>3116.5</v>
      </c>
      <c r="P352" s="72" t="s">
        <v>1134</v>
      </c>
      <c r="Q352" s="72" t="s">
        <v>2236</v>
      </c>
      <c r="R352" s="72" t="s">
        <v>2237</v>
      </c>
      <c r="S352" s="65" t="s">
        <v>44</v>
      </c>
      <c r="T352" s="73" t="s">
        <v>45</v>
      </c>
      <c r="U352" s="72" t="s">
        <v>330</v>
      </c>
      <c r="V352" s="73">
        <f>O352*2.5/1000</f>
        <v>7.7912499999999998</v>
      </c>
      <c r="W352" s="8" t="s">
        <v>1137</v>
      </c>
      <c r="X352" s="73" t="s">
        <v>2245</v>
      </c>
      <c r="Y352" s="73" t="s">
        <v>879</v>
      </c>
      <c r="Z352" s="77">
        <v>44700</v>
      </c>
      <c r="AA352" s="8"/>
      <c r="AB352" s="8"/>
      <c r="AC352" s="8"/>
      <c r="AD352" s="39"/>
    </row>
    <row r="353" spans="1:30" s="10" customFormat="1" ht="60" x14ac:dyDescent="0.25">
      <c r="A353" s="201" t="s">
        <v>2227</v>
      </c>
      <c r="B353" s="28">
        <v>43490</v>
      </c>
      <c r="C353" s="42" t="s">
        <v>2228</v>
      </c>
      <c r="D353" s="32" t="s">
        <v>200</v>
      </c>
      <c r="E353" s="42" t="s">
        <v>35</v>
      </c>
      <c r="F353" s="28">
        <v>43483</v>
      </c>
      <c r="G353" s="28">
        <v>48581</v>
      </c>
      <c r="H353" s="42" t="s">
        <v>2191</v>
      </c>
      <c r="I353" s="185">
        <v>91833892</v>
      </c>
      <c r="J353" s="185" t="s">
        <v>2192</v>
      </c>
      <c r="K353" s="32" t="s">
        <v>2193</v>
      </c>
      <c r="L353" s="32" t="s">
        <v>2238</v>
      </c>
      <c r="M353" s="32" t="s">
        <v>2239</v>
      </c>
      <c r="N353" s="32" t="s">
        <v>40</v>
      </c>
      <c r="O353" s="160">
        <v>7700</v>
      </c>
      <c r="P353" s="42" t="s">
        <v>1134</v>
      </c>
      <c r="Q353" s="42" t="s">
        <v>2250</v>
      </c>
      <c r="R353" s="42" t="s">
        <v>2251</v>
      </c>
      <c r="S353" s="65" t="s">
        <v>420</v>
      </c>
      <c r="T353" s="32" t="s">
        <v>45</v>
      </c>
      <c r="U353" s="42" t="s">
        <v>330</v>
      </c>
      <c r="V353" s="32">
        <f t="shared" ref="V353" si="11">O353*2.5/1000</f>
        <v>19.25</v>
      </c>
      <c r="W353" s="9" t="s">
        <v>1145</v>
      </c>
      <c r="X353" s="73" t="s">
        <v>2252</v>
      </c>
      <c r="Y353" s="73" t="s">
        <v>2253</v>
      </c>
      <c r="Z353" s="77">
        <v>44953</v>
      </c>
      <c r="AA353" s="73"/>
      <c r="AB353" s="73"/>
      <c r="AC353" s="77"/>
      <c r="AD353" s="157"/>
    </row>
    <row r="354" spans="1:30" s="80" customFormat="1" ht="60" x14ac:dyDescent="0.25">
      <c r="A354" s="155" t="s">
        <v>2254</v>
      </c>
      <c r="B354" s="117">
        <v>43490</v>
      </c>
      <c r="C354" s="99" t="s">
        <v>2255</v>
      </c>
      <c r="D354" s="100" t="s">
        <v>200</v>
      </c>
      <c r="E354" s="99" t="s">
        <v>35</v>
      </c>
      <c r="F354" s="117">
        <v>43483</v>
      </c>
      <c r="G354" s="117">
        <v>44639</v>
      </c>
      <c r="H354" s="99" t="s">
        <v>2191</v>
      </c>
      <c r="I354" s="190">
        <v>91833892</v>
      </c>
      <c r="J354" s="190" t="s">
        <v>2192</v>
      </c>
      <c r="K354" s="100" t="s">
        <v>2193</v>
      </c>
      <c r="L354" s="100" t="s">
        <v>2256</v>
      </c>
      <c r="M354" s="100" t="s">
        <v>2257</v>
      </c>
      <c r="N354" s="100" t="s">
        <v>40</v>
      </c>
      <c r="O354" s="118">
        <v>11828</v>
      </c>
      <c r="P354" s="99" t="s">
        <v>41</v>
      </c>
      <c r="Q354" s="99" t="s">
        <v>2258</v>
      </c>
      <c r="R354" s="99" t="s">
        <v>2259</v>
      </c>
      <c r="S354" s="100" t="s">
        <v>44</v>
      </c>
      <c r="T354" s="100" t="s">
        <v>45</v>
      </c>
      <c r="U354" s="99" t="s">
        <v>46</v>
      </c>
      <c r="V354" s="100">
        <f t="shared" si="9"/>
        <v>29.57</v>
      </c>
      <c r="W354" s="65"/>
      <c r="X354" s="65"/>
      <c r="Y354" s="65"/>
      <c r="Z354" s="65"/>
      <c r="AA354" s="73" t="s">
        <v>2260</v>
      </c>
      <c r="AB354" s="73" t="s">
        <v>2105</v>
      </c>
      <c r="AC354" s="77">
        <v>44656</v>
      </c>
      <c r="AD354" s="157" t="s">
        <v>1825</v>
      </c>
    </row>
    <row r="355" spans="1:30" s="80" customFormat="1" ht="120" x14ac:dyDescent="0.25">
      <c r="A355" s="155" t="s">
        <v>2254</v>
      </c>
      <c r="B355" s="117">
        <v>43490</v>
      </c>
      <c r="C355" s="99" t="s">
        <v>2255</v>
      </c>
      <c r="D355" s="100" t="s">
        <v>200</v>
      </c>
      <c r="E355" s="99" t="s">
        <v>35</v>
      </c>
      <c r="F355" s="117">
        <v>43483</v>
      </c>
      <c r="G355" s="117">
        <v>44639</v>
      </c>
      <c r="H355" s="99" t="s">
        <v>2191</v>
      </c>
      <c r="I355" s="190">
        <v>91833892</v>
      </c>
      <c r="J355" s="190" t="s">
        <v>2192</v>
      </c>
      <c r="K355" s="100" t="s">
        <v>2193</v>
      </c>
      <c r="L355" s="100" t="s">
        <v>2261</v>
      </c>
      <c r="M355" s="100" t="s">
        <v>2262</v>
      </c>
      <c r="N355" s="100" t="s">
        <v>40</v>
      </c>
      <c r="O355" s="118">
        <v>14449</v>
      </c>
      <c r="P355" s="99" t="s">
        <v>41</v>
      </c>
      <c r="Q355" s="99" t="s">
        <v>2263</v>
      </c>
      <c r="R355" s="99" t="s">
        <v>2264</v>
      </c>
      <c r="S355" s="100" t="s">
        <v>44</v>
      </c>
      <c r="T355" s="100" t="s">
        <v>45</v>
      </c>
      <c r="U355" s="99" t="s">
        <v>46</v>
      </c>
      <c r="V355" s="100">
        <f t="shared" si="9"/>
        <v>36.122500000000002</v>
      </c>
      <c r="W355" s="65"/>
      <c r="X355" s="65"/>
      <c r="Y355" s="65"/>
      <c r="Z355" s="65"/>
      <c r="AA355" s="73" t="s">
        <v>2260</v>
      </c>
      <c r="AB355" s="73" t="s">
        <v>2105</v>
      </c>
      <c r="AC355" s="77">
        <v>44656</v>
      </c>
      <c r="AD355" s="157" t="s">
        <v>1825</v>
      </c>
    </row>
    <row r="356" spans="1:30" s="80" customFormat="1" ht="60" x14ac:dyDescent="0.25">
      <c r="A356" s="155" t="s">
        <v>2254</v>
      </c>
      <c r="B356" s="117">
        <v>43490</v>
      </c>
      <c r="C356" s="99" t="s">
        <v>2255</v>
      </c>
      <c r="D356" s="100" t="s">
        <v>200</v>
      </c>
      <c r="E356" s="99" t="s">
        <v>35</v>
      </c>
      <c r="F356" s="117">
        <v>43483</v>
      </c>
      <c r="G356" s="117">
        <v>44639</v>
      </c>
      <c r="H356" s="99" t="s">
        <v>2191</v>
      </c>
      <c r="I356" s="190">
        <v>91833892</v>
      </c>
      <c r="J356" s="190" t="s">
        <v>2192</v>
      </c>
      <c r="K356" s="100" t="s">
        <v>2193</v>
      </c>
      <c r="L356" s="100" t="s">
        <v>2265</v>
      </c>
      <c r="M356" s="100" t="s">
        <v>2266</v>
      </c>
      <c r="N356" s="100" t="s">
        <v>40</v>
      </c>
      <c r="O356" s="118">
        <v>29277</v>
      </c>
      <c r="P356" s="99" t="s">
        <v>41</v>
      </c>
      <c r="Q356" s="99" t="s">
        <v>2267</v>
      </c>
      <c r="R356" s="99" t="s">
        <v>2268</v>
      </c>
      <c r="S356" s="100" t="s">
        <v>44</v>
      </c>
      <c r="T356" s="100" t="s">
        <v>45</v>
      </c>
      <c r="U356" s="99" t="s">
        <v>46</v>
      </c>
      <c r="V356" s="100">
        <f t="shared" si="9"/>
        <v>73.192499999999995</v>
      </c>
      <c r="W356" s="65"/>
      <c r="X356" s="65"/>
      <c r="Y356" s="65"/>
      <c r="Z356" s="65"/>
      <c r="AA356" s="73" t="s">
        <v>2260</v>
      </c>
      <c r="AB356" s="73" t="s">
        <v>2105</v>
      </c>
      <c r="AC356" s="77">
        <v>44656</v>
      </c>
      <c r="AD356" s="157" t="s">
        <v>1825</v>
      </c>
    </row>
    <row r="357" spans="1:30" s="10" customFormat="1" ht="60" x14ac:dyDescent="0.25">
      <c r="A357" s="41" t="s">
        <v>2254</v>
      </c>
      <c r="B357" s="28">
        <v>43490</v>
      </c>
      <c r="C357" s="42" t="s">
        <v>2255</v>
      </c>
      <c r="D357" s="8" t="s">
        <v>200</v>
      </c>
      <c r="E357" s="9" t="s">
        <v>35</v>
      </c>
      <c r="F357" s="7">
        <v>43483</v>
      </c>
      <c r="G357" s="7">
        <v>47698</v>
      </c>
      <c r="H357" s="9" t="s">
        <v>2191</v>
      </c>
      <c r="I357" s="13">
        <v>91833892</v>
      </c>
      <c r="J357" s="13" t="s">
        <v>2192</v>
      </c>
      <c r="K357" s="8" t="s">
        <v>2193</v>
      </c>
      <c r="L357" s="8" t="s">
        <v>2269</v>
      </c>
      <c r="M357" s="8" t="s">
        <v>2270</v>
      </c>
      <c r="N357" s="8" t="s">
        <v>40</v>
      </c>
      <c r="O357" s="15">
        <v>7620</v>
      </c>
      <c r="P357" s="9" t="s">
        <v>57</v>
      </c>
      <c r="Q357" s="9" t="s">
        <v>2271</v>
      </c>
      <c r="R357" s="9" t="s">
        <v>2272</v>
      </c>
      <c r="S357" s="8" t="s">
        <v>44</v>
      </c>
      <c r="T357" s="8" t="s">
        <v>45</v>
      </c>
      <c r="U357" s="9" t="s">
        <v>60</v>
      </c>
      <c r="V357" s="8">
        <f>O357*1/1000</f>
        <v>7.62</v>
      </c>
      <c r="W357" s="8"/>
      <c r="X357" s="8"/>
      <c r="Y357" s="8"/>
      <c r="Z357" s="8"/>
      <c r="AA357" s="8"/>
      <c r="AB357" s="8"/>
      <c r="AC357" s="8"/>
      <c r="AD357" s="39"/>
    </row>
    <row r="358" spans="1:30" s="10" customFormat="1" ht="60" x14ac:dyDescent="0.25">
      <c r="A358" s="173" t="s">
        <v>2254</v>
      </c>
      <c r="B358" s="78">
        <v>43490</v>
      </c>
      <c r="C358" s="63" t="s">
        <v>2255</v>
      </c>
      <c r="D358" s="65" t="s">
        <v>200</v>
      </c>
      <c r="E358" s="63" t="s">
        <v>35</v>
      </c>
      <c r="F358" s="78">
        <v>43483</v>
      </c>
      <c r="G358" s="78">
        <v>48305</v>
      </c>
      <c r="H358" s="63" t="s">
        <v>2191</v>
      </c>
      <c r="I358" s="193">
        <v>91833892</v>
      </c>
      <c r="J358" s="193" t="s">
        <v>2192</v>
      </c>
      <c r="K358" s="65" t="s">
        <v>2193</v>
      </c>
      <c r="L358" s="65" t="s">
        <v>2256</v>
      </c>
      <c r="M358" s="65" t="s">
        <v>2257</v>
      </c>
      <c r="N358" s="65" t="s">
        <v>40</v>
      </c>
      <c r="O358" s="79">
        <v>11830</v>
      </c>
      <c r="P358" s="63" t="s">
        <v>57</v>
      </c>
      <c r="Q358" s="63" t="s">
        <v>2273</v>
      </c>
      <c r="R358" s="63" t="s">
        <v>2274</v>
      </c>
      <c r="S358" s="65" t="s">
        <v>420</v>
      </c>
      <c r="T358" s="65" t="s">
        <v>45</v>
      </c>
      <c r="U358" s="63" t="s">
        <v>60</v>
      </c>
      <c r="V358" s="65">
        <f>O358*2.5/1000</f>
        <v>29.574999999999999</v>
      </c>
      <c r="W358" s="9" t="s">
        <v>1145</v>
      </c>
      <c r="X358" s="73" t="s">
        <v>2245</v>
      </c>
      <c r="Y358" s="73" t="s">
        <v>1922</v>
      </c>
      <c r="Z358" s="77">
        <v>44700</v>
      </c>
      <c r="AA358" s="8"/>
      <c r="AB358" s="8"/>
      <c r="AC358" s="8"/>
      <c r="AD358" s="39"/>
    </row>
    <row r="359" spans="1:30" s="10" customFormat="1" ht="60" x14ac:dyDescent="0.25">
      <c r="A359" s="173" t="s">
        <v>2254</v>
      </c>
      <c r="B359" s="78">
        <v>43490</v>
      </c>
      <c r="C359" s="63" t="s">
        <v>2255</v>
      </c>
      <c r="D359" s="65" t="s">
        <v>200</v>
      </c>
      <c r="E359" s="63" t="s">
        <v>35</v>
      </c>
      <c r="F359" s="78">
        <v>43483</v>
      </c>
      <c r="G359" s="78">
        <v>48305</v>
      </c>
      <c r="H359" s="63" t="s">
        <v>2191</v>
      </c>
      <c r="I359" s="193">
        <v>91833892</v>
      </c>
      <c r="J359" s="193" t="s">
        <v>2192</v>
      </c>
      <c r="K359" s="65" t="s">
        <v>2193</v>
      </c>
      <c r="L359" s="65" t="s">
        <v>2261</v>
      </c>
      <c r="M359" s="65" t="s">
        <v>2262</v>
      </c>
      <c r="N359" s="65" t="s">
        <v>40</v>
      </c>
      <c r="O359" s="79">
        <v>3904</v>
      </c>
      <c r="P359" s="63" t="s">
        <v>57</v>
      </c>
      <c r="Q359" s="63" t="s">
        <v>2275</v>
      </c>
      <c r="R359" s="63" t="s">
        <v>2276</v>
      </c>
      <c r="S359" s="65" t="s">
        <v>420</v>
      </c>
      <c r="T359" s="65" t="s">
        <v>45</v>
      </c>
      <c r="U359" s="63" t="s">
        <v>60</v>
      </c>
      <c r="V359" s="65">
        <f>O359*2.5/1000</f>
        <v>9.76</v>
      </c>
      <c r="W359" s="9" t="s">
        <v>1145</v>
      </c>
      <c r="X359" s="73" t="s">
        <v>2245</v>
      </c>
      <c r="Y359" s="73" t="s">
        <v>1922</v>
      </c>
      <c r="Z359" s="77">
        <v>44700</v>
      </c>
      <c r="AA359" s="8"/>
      <c r="AB359" s="8"/>
      <c r="AC359" s="8"/>
      <c r="AD359" s="39"/>
    </row>
    <row r="360" spans="1:30" s="10" customFormat="1" ht="60" x14ac:dyDescent="0.25">
      <c r="A360" s="173" t="s">
        <v>2254</v>
      </c>
      <c r="B360" s="78">
        <v>43490</v>
      </c>
      <c r="C360" s="63" t="s">
        <v>2255</v>
      </c>
      <c r="D360" s="65" t="s">
        <v>200</v>
      </c>
      <c r="E360" s="63" t="s">
        <v>35</v>
      </c>
      <c r="F360" s="78">
        <v>43483</v>
      </c>
      <c r="G360" s="78">
        <v>48305</v>
      </c>
      <c r="H360" s="63" t="s">
        <v>2191</v>
      </c>
      <c r="I360" s="193">
        <v>91833892</v>
      </c>
      <c r="J360" s="193" t="s">
        <v>2192</v>
      </c>
      <c r="K360" s="65" t="s">
        <v>2193</v>
      </c>
      <c r="L360" s="65" t="s">
        <v>2265</v>
      </c>
      <c r="M360" s="65" t="s">
        <v>2266</v>
      </c>
      <c r="N360" s="65" t="s">
        <v>40</v>
      </c>
      <c r="O360" s="79">
        <v>29277</v>
      </c>
      <c r="P360" s="63" t="s">
        <v>57</v>
      </c>
      <c r="Q360" s="63" t="s">
        <v>2277</v>
      </c>
      <c r="R360" s="63" t="s">
        <v>2278</v>
      </c>
      <c r="S360" s="65" t="s">
        <v>420</v>
      </c>
      <c r="T360" s="65" t="s">
        <v>45</v>
      </c>
      <c r="U360" s="63" t="s">
        <v>60</v>
      </c>
      <c r="V360" s="65">
        <f>O360*2.5/1000</f>
        <v>73.192499999999995</v>
      </c>
      <c r="W360" s="9" t="s">
        <v>1145</v>
      </c>
      <c r="X360" s="73" t="s">
        <v>2245</v>
      </c>
      <c r="Y360" s="73" t="s">
        <v>1922</v>
      </c>
      <c r="Z360" s="77">
        <v>44700</v>
      </c>
      <c r="AA360" s="8"/>
      <c r="AB360" s="8"/>
      <c r="AC360" s="8"/>
      <c r="AD360" s="39"/>
    </row>
    <row r="361" spans="1:30" s="10" customFormat="1" ht="60" customHeight="1" x14ac:dyDescent="0.25">
      <c r="A361" s="395" t="s">
        <v>2279</v>
      </c>
      <c r="B361" s="399">
        <v>43517</v>
      </c>
      <c r="C361" s="395" t="s">
        <v>593</v>
      </c>
      <c r="D361" s="332" t="s">
        <v>166</v>
      </c>
      <c r="E361" s="395" t="s">
        <v>35</v>
      </c>
      <c r="F361" s="399">
        <v>43483</v>
      </c>
      <c r="G361" s="399">
        <v>45789</v>
      </c>
      <c r="H361" s="332" t="s">
        <v>586</v>
      </c>
      <c r="I361" s="379" t="s">
        <v>2280</v>
      </c>
      <c r="J361" s="379">
        <v>49594728584</v>
      </c>
      <c r="K361" s="395" t="s">
        <v>2281</v>
      </c>
      <c r="L361" s="332" t="s">
        <v>2282</v>
      </c>
      <c r="M361" s="332" t="s">
        <v>2283</v>
      </c>
      <c r="N361" s="332" t="s">
        <v>590</v>
      </c>
      <c r="O361" s="348">
        <v>3375</v>
      </c>
      <c r="P361" s="395" t="s">
        <v>41</v>
      </c>
      <c r="Q361" s="395" t="s">
        <v>2284</v>
      </c>
      <c r="R361" s="395" t="s">
        <v>2285</v>
      </c>
      <c r="S361" s="332" t="s">
        <v>44</v>
      </c>
      <c r="T361" s="332" t="s">
        <v>45</v>
      </c>
      <c r="U361" s="395" t="s">
        <v>2286</v>
      </c>
      <c r="V361" s="418">
        <v>100</v>
      </c>
      <c r="W361" s="93" t="s">
        <v>2287</v>
      </c>
      <c r="X361" s="92" t="s">
        <v>2288</v>
      </c>
      <c r="Y361" s="92" t="s">
        <v>2289</v>
      </c>
      <c r="Z361" s="91">
        <v>44245</v>
      </c>
      <c r="AA361" s="381" t="s">
        <v>2290</v>
      </c>
      <c r="AB361" s="381" t="s">
        <v>2291</v>
      </c>
      <c r="AC361" s="383">
        <v>45799</v>
      </c>
      <c r="AD361" s="385" t="s">
        <v>1825</v>
      </c>
    </row>
    <row r="362" spans="1:30" s="10" customFormat="1" ht="30" x14ac:dyDescent="0.25">
      <c r="A362" s="396"/>
      <c r="B362" s="400"/>
      <c r="C362" s="396"/>
      <c r="D362" s="333"/>
      <c r="E362" s="396"/>
      <c r="F362" s="400"/>
      <c r="G362" s="400"/>
      <c r="H362" s="333"/>
      <c r="I362" s="380"/>
      <c r="J362" s="380"/>
      <c r="K362" s="396"/>
      <c r="L362" s="333"/>
      <c r="M362" s="333"/>
      <c r="N362" s="333"/>
      <c r="O362" s="349"/>
      <c r="P362" s="396"/>
      <c r="Q362" s="396"/>
      <c r="R362" s="396"/>
      <c r="S362" s="333"/>
      <c r="T362" s="333"/>
      <c r="U362" s="396"/>
      <c r="V362" s="419"/>
      <c r="W362" s="93" t="s">
        <v>2292</v>
      </c>
      <c r="X362" s="92" t="s">
        <v>2293</v>
      </c>
      <c r="Y362" s="100" t="s">
        <v>2294</v>
      </c>
      <c r="Z362" s="91">
        <v>45645</v>
      </c>
      <c r="AA362" s="382"/>
      <c r="AB362" s="382"/>
      <c r="AC362" s="384"/>
      <c r="AD362" s="386"/>
    </row>
    <row r="363" spans="1:30" s="10" customFormat="1" ht="75" customHeight="1" x14ac:dyDescent="0.25">
      <c r="A363" s="319" t="s">
        <v>2279</v>
      </c>
      <c r="B363" s="336">
        <v>43517</v>
      </c>
      <c r="C363" s="334" t="s">
        <v>593</v>
      </c>
      <c r="D363" s="315" t="s">
        <v>166</v>
      </c>
      <c r="E363" s="319" t="s">
        <v>35</v>
      </c>
      <c r="F363" s="342">
        <v>43483</v>
      </c>
      <c r="G363" s="342">
        <v>46748</v>
      </c>
      <c r="H363" s="315" t="s">
        <v>586</v>
      </c>
      <c r="I363" s="344" t="s">
        <v>2280</v>
      </c>
      <c r="J363" s="344">
        <v>49594728584</v>
      </c>
      <c r="K363" s="319" t="s">
        <v>2281</v>
      </c>
      <c r="L363" s="315" t="s">
        <v>2295</v>
      </c>
      <c r="M363" s="315" t="s">
        <v>2296</v>
      </c>
      <c r="N363" s="315" t="s">
        <v>590</v>
      </c>
      <c r="O363" s="317">
        <v>3452</v>
      </c>
      <c r="P363" s="319" t="s">
        <v>57</v>
      </c>
      <c r="Q363" s="319" t="s">
        <v>2297</v>
      </c>
      <c r="R363" s="319" t="s">
        <v>2298</v>
      </c>
      <c r="S363" s="315" t="s">
        <v>420</v>
      </c>
      <c r="T363" s="315" t="s">
        <v>45</v>
      </c>
      <c r="U363" s="319" t="s">
        <v>2299</v>
      </c>
      <c r="V363" s="355">
        <v>100</v>
      </c>
      <c r="W363" s="9" t="s">
        <v>2300</v>
      </c>
      <c r="X363" s="8" t="s">
        <v>2301</v>
      </c>
      <c r="Y363" s="73" t="s">
        <v>312</v>
      </c>
      <c r="Z363" s="7">
        <v>44995</v>
      </c>
      <c r="AA363" s="8"/>
      <c r="AB363" s="8"/>
      <c r="AC363" s="8"/>
      <c r="AD363" s="39" t="s">
        <v>279</v>
      </c>
    </row>
    <row r="364" spans="1:30" s="10" customFormat="1" ht="30" x14ac:dyDescent="0.25">
      <c r="A364" s="320"/>
      <c r="B364" s="337"/>
      <c r="C364" s="335"/>
      <c r="D364" s="316"/>
      <c r="E364" s="320"/>
      <c r="F364" s="343"/>
      <c r="G364" s="343"/>
      <c r="H364" s="316"/>
      <c r="I364" s="345"/>
      <c r="J364" s="345"/>
      <c r="K364" s="320"/>
      <c r="L364" s="316"/>
      <c r="M364" s="316"/>
      <c r="N364" s="316"/>
      <c r="O364" s="318"/>
      <c r="P364" s="320"/>
      <c r="Q364" s="320"/>
      <c r="R364" s="320"/>
      <c r="S364" s="316"/>
      <c r="T364" s="316"/>
      <c r="U364" s="320"/>
      <c r="V364" s="357"/>
      <c r="W364" s="9" t="s">
        <v>2302</v>
      </c>
      <c r="X364" s="8" t="s">
        <v>2293</v>
      </c>
      <c r="Y364" s="73" t="s">
        <v>2294</v>
      </c>
      <c r="Z364" s="7">
        <v>45645</v>
      </c>
      <c r="AA364" s="8"/>
      <c r="AB364" s="8"/>
      <c r="AC364" s="8"/>
      <c r="AD364" s="39"/>
    </row>
    <row r="365" spans="1:30" s="10" customFormat="1" ht="105" customHeight="1" x14ac:dyDescent="0.25">
      <c r="A365" s="319" t="s">
        <v>2279</v>
      </c>
      <c r="B365" s="336">
        <v>43517</v>
      </c>
      <c r="C365" s="334" t="s">
        <v>593</v>
      </c>
      <c r="D365" s="315" t="s">
        <v>166</v>
      </c>
      <c r="E365" s="319" t="s">
        <v>35</v>
      </c>
      <c r="F365" s="342">
        <v>43483</v>
      </c>
      <c r="G365" s="342">
        <v>46748</v>
      </c>
      <c r="H365" s="315" t="s">
        <v>586</v>
      </c>
      <c r="I365" s="344" t="s">
        <v>2280</v>
      </c>
      <c r="J365" s="344">
        <v>49594728584</v>
      </c>
      <c r="K365" s="319" t="s">
        <v>2281</v>
      </c>
      <c r="L365" s="315" t="s">
        <v>2303</v>
      </c>
      <c r="M365" s="315" t="s">
        <v>2304</v>
      </c>
      <c r="N365" s="315" t="s">
        <v>590</v>
      </c>
      <c r="O365" s="317">
        <v>3246</v>
      </c>
      <c r="P365" s="319" t="s">
        <v>57</v>
      </c>
      <c r="Q365" s="319" t="s">
        <v>2305</v>
      </c>
      <c r="R365" s="319" t="s">
        <v>2306</v>
      </c>
      <c r="S365" s="315" t="s">
        <v>420</v>
      </c>
      <c r="T365" s="315" t="s">
        <v>45</v>
      </c>
      <c r="U365" s="319" t="s">
        <v>2299</v>
      </c>
      <c r="V365" s="355">
        <v>100</v>
      </c>
      <c r="W365" s="9" t="s">
        <v>2300</v>
      </c>
      <c r="X365" s="8" t="s">
        <v>2301</v>
      </c>
      <c r="Y365" s="73" t="s">
        <v>312</v>
      </c>
      <c r="Z365" s="7">
        <v>44995</v>
      </c>
      <c r="AA365" s="8"/>
      <c r="AB365" s="8"/>
      <c r="AC365" s="8"/>
      <c r="AD365" s="39" t="s">
        <v>279</v>
      </c>
    </row>
    <row r="366" spans="1:30" s="10" customFormat="1" ht="30" x14ac:dyDescent="0.25">
      <c r="A366" s="320"/>
      <c r="B366" s="337"/>
      <c r="C366" s="335"/>
      <c r="D366" s="316"/>
      <c r="E366" s="320"/>
      <c r="F366" s="343"/>
      <c r="G366" s="343"/>
      <c r="H366" s="316"/>
      <c r="I366" s="345"/>
      <c r="J366" s="345"/>
      <c r="K366" s="320"/>
      <c r="L366" s="316"/>
      <c r="M366" s="316"/>
      <c r="N366" s="316"/>
      <c r="O366" s="318"/>
      <c r="P366" s="320"/>
      <c r="Q366" s="320"/>
      <c r="R366" s="320"/>
      <c r="S366" s="316"/>
      <c r="T366" s="316"/>
      <c r="U366" s="320"/>
      <c r="V366" s="357"/>
      <c r="W366" s="9" t="s">
        <v>2302</v>
      </c>
      <c r="X366" s="8" t="s">
        <v>2293</v>
      </c>
      <c r="Y366" s="73" t="s">
        <v>2294</v>
      </c>
      <c r="Z366" s="7">
        <v>45645</v>
      </c>
      <c r="AA366" s="8"/>
      <c r="AB366" s="8"/>
      <c r="AC366" s="8"/>
      <c r="AD366" s="39"/>
    </row>
    <row r="367" spans="1:30" s="80" customFormat="1" ht="60" x14ac:dyDescent="0.25">
      <c r="A367" s="155" t="s">
        <v>2279</v>
      </c>
      <c r="B367" s="117">
        <v>43517</v>
      </c>
      <c r="C367" s="99" t="s">
        <v>593</v>
      </c>
      <c r="D367" s="100" t="s">
        <v>166</v>
      </c>
      <c r="E367" s="99" t="s">
        <v>35</v>
      </c>
      <c r="F367" s="117">
        <v>43483</v>
      </c>
      <c r="G367" s="117">
        <v>45809</v>
      </c>
      <c r="H367" s="100" t="s">
        <v>586</v>
      </c>
      <c r="I367" s="190" t="s">
        <v>2280</v>
      </c>
      <c r="J367" s="190">
        <v>49594728584</v>
      </c>
      <c r="K367" s="99" t="s">
        <v>2281</v>
      </c>
      <c r="L367" s="100" t="s">
        <v>2307</v>
      </c>
      <c r="M367" s="100" t="s">
        <v>2308</v>
      </c>
      <c r="N367" s="100" t="s">
        <v>590</v>
      </c>
      <c r="O367" s="118">
        <v>4680</v>
      </c>
      <c r="P367" s="99" t="s">
        <v>41</v>
      </c>
      <c r="Q367" s="99" t="s">
        <v>2309</v>
      </c>
      <c r="R367" s="99" t="s">
        <v>2310</v>
      </c>
      <c r="S367" s="100" t="s">
        <v>44</v>
      </c>
      <c r="T367" s="100" t="s">
        <v>45</v>
      </c>
      <c r="U367" s="99" t="s">
        <v>46</v>
      </c>
      <c r="V367" s="100">
        <v>50</v>
      </c>
      <c r="W367" s="65"/>
      <c r="X367" s="65"/>
      <c r="Y367" s="65"/>
      <c r="Z367" s="65"/>
      <c r="AA367" s="8" t="s">
        <v>2311</v>
      </c>
      <c r="AB367" s="73" t="s">
        <v>650</v>
      </c>
      <c r="AC367" s="7">
        <v>45887</v>
      </c>
      <c r="AD367" s="157" t="s">
        <v>279</v>
      </c>
    </row>
    <row r="368" spans="1:30" s="80" customFormat="1" ht="60" x14ac:dyDescent="0.25">
      <c r="A368" s="155" t="s">
        <v>2279</v>
      </c>
      <c r="B368" s="117">
        <v>43517</v>
      </c>
      <c r="C368" s="99" t="s">
        <v>593</v>
      </c>
      <c r="D368" s="100" t="s">
        <v>166</v>
      </c>
      <c r="E368" s="99" t="s">
        <v>35</v>
      </c>
      <c r="F368" s="117">
        <v>43483</v>
      </c>
      <c r="G368" s="117">
        <v>45809</v>
      </c>
      <c r="H368" s="100" t="s">
        <v>586</v>
      </c>
      <c r="I368" s="190" t="s">
        <v>2280</v>
      </c>
      <c r="J368" s="190">
        <v>49594728584</v>
      </c>
      <c r="K368" s="99" t="s">
        <v>2281</v>
      </c>
      <c r="L368" s="100" t="s">
        <v>2312</v>
      </c>
      <c r="M368" s="100" t="s">
        <v>2313</v>
      </c>
      <c r="N368" s="100" t="s">
        <v>590</v>
      </c>
      <c r="O368" s="118">
        <v>3180</v>
      </c>
      <c r="P368" s="99" t="s">
        <v>41</v>
      </c>
      <c r="Q368" s="99" t="s">
        <v>2314</v>
      </c>
      <c r="R368" s="99" t="s">
        <v>2315</v>
      </c>
      <c r="S368" s="100" t="s">
        <v>44</v>
      </c>
      <c r="T368" s="100" t="s">
        <v>45</v>
      </c>
      <c r="U368" s="99" t="s">
        <v>46</v>
      </c>
      <c r="V368" s="100">
        <v>50</v>
      </c>
      <c r="W368" s="65"/>
      <c r="X368" s="65"/>
      <c r="Y368" s="65"/>
      <c r="Z368" s="65"/>
      <c r="AA368" s="8" t="s">
        <v>2311</v>
      </c>
      <c r="AB368" s="73" t="s">
        <v>650</v>
      </c>
      <c r="AC368" s="7">
        <v>45887</v>
      </c>
      <c r="AD368" s="157" t="s">
        <v>279</v>
      </c>
    </row>
    <row r="369" spans="1:30" s="10" customFormat="1" ht="90" x14ac:dyDescent="0.25">
      <c r="A369" s="41" t="s">
        <v>2279</v>
      </c>
      <c r="B369" s="28">
        <v>43517</v>
      </c>
      <c r="C369" s="42" t="s">
        <v>593</v>
      </c>
      <c r="D369" s="8" t="s">
        <v>166</v>
      </c>
      <c r="E369" s="9" t="s">
        <v>35</v>
      </c>
      <c r="F369" s="7">
        <v>43483</v>
      </c>
      <c r="G369" s="7">
        <v>46748</v>
      </c>
      <c r="H369" s="8" t="s">
        <v>586</v>
      </c>
      <c r="I369" s="13" t="s">
        <v>2280</v>
      </c>
      <c r="J369" s="13">
        <v>49594728584</v>
      </c>
      <c r="K369" s="9" t="s">
        <v>2281</v>
      </c>
      <c r="L369" s="8" t="s">
        <v>2316</v>
      </c>
      <c r="M369" s="8" t="s">
        <v>2317</v>
      </c>
      <c r="N369" s="8" t="s">
        <v>590</v>
      </c>
      <c r="O369" s="15">
        <v>4624</v>
      </c>
      <c r="P369" s="9" t="s">
        <v>57</v>
      </c>
      <c r="Q369" s="9" t="s">
        <v>2318</v>
      </c>
      <c r="R369" s="9" t="s">
        <v>2319</v>
      </c>
      <c r="S369" s="8" t="s">
        <v>420</v>
      </c>
      <c r="T369" s="8" t="s">
        <v>45</v>
      </c>
      <c r="U369" s="9" t="s">
        <v>60</v>
      </c>
      <c r="V369" s="65">
        <v>75</v>
      </c>
      <c r="W369" s="9" t="s">
        <v>2300</v>
      </c>
      <c r="X369" s="8" t="s">
        <v>2301</v>
      </c>
      <c r="Y369" s="73" t="s">
        <v>312</v>
      </c>
      <c r="Z369" s="7">
        <v>44995</v>
      </c>
      <c r="AA369" s="8"/>
      <c r="AB369" s="8"/>
      <c r="AC369" s="8"/>
      <c r="AD369" s="39" t="s">
        <v>279</v>
      </c>
    </row>
    <row r="370" spans="1:30" s="10" customFormat="1" ht="60" x14ac:dyDescent="0.25">
      <c r="A370" s="41" t="s">
        <v>2279</v>
      </c>
      <c r="B370" s="28">
        <v>43517</v>
      </c>
      <c r="C370" s="42" t="s">
        <v>593</v>
      </c>
      <c r="D370" s="8" t="s">
        <v>166</v>
      </c>
      <c r="E370" s="9" t="s">
        <v>35</v>
      </c>
      <c r="F370" s="7">
        <v>43483</v>
      </c>
      <c r="G370" s="7">
        <v>46748</v>
      </c>
      <c r="H370" s="8" t="s">
        <v>586</v>
      </c>
      <c r="I370" s="13" t="s">
        <v>2280</v>
      </c>
      <c r="J370" s="13">
        <v>49594728584</v>
      </c>
      <c r="K370" s="9" t="s">
        <v>2281</v>
      </c>
      <c r="L370" s="8" t="s">
        <v>2320</v>
      </c>
      <c r="M370" s="8" t="s">
        <v>2321</v>
      </c>
      <c r="N370" s="8" t="s">
        <v>590</v>
      </c>
      <c r="O370" s="15">
        <v>3936</v>
      </c>
      <c r="P370" s="9" t="s">
        <v>57</v>
      </c>
      <c r="Q370" s="9" t="s">
        <v>2322</v>
      </c>
      <c r="R370" s="9" t="s">
        <v>2323</v>
      </c>
      <c r="S370" s="8" t="s">
        <v>420</v>
      </c>
      <c r="T370" s="8" t="s">
        <v>45</v>
      </c>
      <c r="U370" s="9" t="s">
        <v>60</v>
      </c>
      <c r="V370" s="65">
        <v>50</v>
      </c>
      <c r="W370" s="9" t="s">
        <v>2300</v>
      </c>
      <c r="X370" s="8" t="s">
        <v>2301</v>
      </c>
      <c r="Y370" s="73" t="s">
        <v>312</v>
      </c>
      <c r="Z370" s="7">
        <v>44995</v>
      </c>
      <c r="AA370" s="8"/>
      <c r="AB370" s="8"/>
      <c r="AC370" s="8"/>
      <c r="AD370" s="39" t="s">
        <v>279</v>
      </c>
    </row>
    <row r="371" spans="1:30" s="10" customFormat="1" ht="60" x14ac:dyDescent="0.25">
      <c r="A371" s="41" t="s">
        <v>2279</v>
      </c>
      <c r="B371" s="28">
        <v>43517</v>
      </c>
      <c r="C371" s="42" t="s">
        <v>593</v>
      </c>
      <c r="D371" s="8" t="s">
        <v>166</v>
      </c>
      <c r="E371" s="9" t="s">
        <v>35</v>
      </c>
      <c r="F371" s="7">
        <v>43483</v>
      </c>
      <c r="G371" s="7">
        <v>46748</v>
      </c>
      <c r="H371" s="8" t="s">
        <v>586</v>
      </c>
      <c r="I371" s="13" t="s">
        <v>2280</v>
      </c>
      <c r="J371" s="13">
        <v>49594728584</v>
      </c>
      <c r="K371" s="9" t="s">
        <v>2281</v>
      </c>
      <c r="L371" s="8" t="s">
        <v>2324</v>
      </c>
      <c r="M371" s="8" t="s">
        <v>2325</v>
      </c>
      <c r="N371" s="8" t="s">
        <v>590</v>
      </c>
      <c r="O371" s="15">
        <v>3277</v>
      </c>
      <c r="P371" s="9" t="s">
        <v>57</v>
      </c>
      <c r="Q371" s="9" t="s">
        <v>2326</v>
      </c>
      <c r="R371" s="9" t="s">
        <v>2327</v>
      </c>
      <c r="S371" s="8" t="s">
        <v>420</v>
      </c>
      <c r="T371" s="8" t="s">
        <v>45</v>
      </c>
      <c r="U371" s="9" t="s">
        <v>60</v>
      </c>
      <c r="V371" s="65">
        <v>50</v>
      </c>
      <c r="W371" s="9" t="s">
        <v>2300</v>
      </c>
      <c r="X371" s="8" t="s">
        <v>2301</v>
      </c>
      <c r="Y371" s="73" t="s">
        <v>312</v>
      </c>
      <c r="Z371" s="7">
        <v>44995</v>
      </c>
      <c r="AA371" s="8"/>
      <c r="AB371" s="8"/>
      <c r="AC371" s="8"/>
      <c r="AD371" s="39" t="s">
        <v>279</v>
      </c>
    </row>
    <row r="372" spans="1:30" s="10" customFormat="1" ht="60" x14ac:dyDescent="0.25">
      <c r="A372" s="41" t="s">
        <v>2279</v>
      </c>
      <c r="B372" s="28">
        <v>43517</v>
      </c>
      <c r="C372" s="42" t="s">
        <v>593</v>
      </c>
      <c r="D372" s="8" t="s">
        <v>166</v>
      </c>
      <c r="E372" s="9" t="s">
        <v>35</v>
      </c>
      <c r="F372" s="7">
        <v>43483</v>
      </c>
      <c r="G372" s="7">
        <v>46748</v>
      </c>
      <c r="H372" s="8" t="s">
        <v>586</v>
      </c>
      <c r="I372" s="13" t="s">
        <v>2280</v>
      </c>
      <c r="J372" s="13">
        <v>49594728584</v>
      </c>
      <c r="K372" s="9" t="s">
        <v>2281</v>
      </c>
      <c r="L372" s="8" t="s">
        <v>2328</v>
      </c>
      <c r="M372" s="8" t="s">
        <v>2329</v>
      </c>
      <c r="N372" s="8" t="s">
        <v>590</v>
      </c>
      <c r="O372" s="15">
        <v>4080</v>
      </c>
      <c r="P372" s="9" t="s">
        <v>57</v>
      </c>
      <c r="Q372" s="9" t="s">
        <v>2330</v>
      </c>
      <c r="R372" s="9" t="s">
        <v>2331</v>
      </c>
      <c r="S372" s="8" t="s">
        <v>420</v>
      </c>
      <c r="T372" s="8" t="s">
        <v>45</v>
      </c>
      <c r="U372" s="9" t="s">
        <v>60</v>
      </c>
      <c r="V372" s="65">
        <v>50</v>
      </c>
      <c r="W372" s="9" t="s">
        <v>2300</v>
      </c>
      <c r="X372" s="8" t="s">
        <v>2301</v>
      </c>
      <c r="Y372" s="73" t="s">
        <v>312</v>
      </c>
      <c r="Z372" s="7">
        <v>44995</v>
      </c>
      <c r="AA372" s="8"/>
      <c r="AB372" s="8"/>
      <c r="AC372" s="8"/>
      <c r="AD372" s="39" t="s">
        <v>279</v>
      </c>
    </row>
    <row r="373" spans="1:30" s="75" customFormat="1" ht="60" x14ac:dyDescent="0.25">
      <c r="A373" s="159" t="s">
        <v>2279</v>
      </c>
      <c r="B373" s="77">
        <v>43517</v>
      </c>
      <c r="C373" s="72" t="s">
        <v>593</v>
      </c>
      <c r="D373" s="73" t="s">
        <v>166</v>
      </c>
      <c r="E373" s="72" t="s">
        <v>35</v>
      </c>
      <c r="F373" s="77">
        <v>43483</v>
      </c>
      <c r="G373" s="7">
        <v>46748</v>
      </c>
      <c r="H373" s="73" t="s">
        <v>586</v>
      </c>
      <c r="I373" s="192" t="s">
        <v>2280</v>
      </c>
      <c r="J373" s="192">
        <v>49594728584</v>
      </c>
      <c r="K373" s="72" t="s">
        <v>2281</v>
      </c>
      <c r="L373" s="73" t="s">
        <v>2332</v>
      </c>
      <c r="M373" s="73" t="s">
        <v>2333</v>
      </c>
      <c r="N373" s="73" t="s">
        <v>590</v>
      </c>
      <c r="O373" s="160">
        <v>4335</v>
      </c>
      <c r="P373" s="72" t="s">
        <v>1134</v>
      </c>
      <c r="Q373" s="72" t="s">
        <v>2334</v>
      </c>
      <c r="R373" s="72" t="s">
        <v>2335</v>
      </c>
      <c r="S373" s="8" t="s">
        <v>420</v>
      </c>
      <c r="T373" s="73" t="s">
        <v>45</v>
      </c>
      <c r="U373" s="72" t="s">
        <v>330</v>
      </c>
      <c r="V373" s="73">
        <v>50</v>
      </c>
      <c r="W373" s="9" t="s">
        <v>2300</v>
      </c>
      <c r="X373" s="8" t="s">
        <v>2301</v>
      </c>
      <c r="Y373" s="73" t="s">
        <v>312</v>
      </c>
      <c r="Z373" s="7">
        <v>44995</v>
      </c>
      <c r="AA373" s="73"/>
      <c r="AB373" s="73"/>
      <c r="AC373" s="77"/>
      <c r="AD373" s="39" t="s">
        <v>279</v>
      </c>
    </row>
    <row r="374" spans="1:30" s="75" customFormat="1" ht="60" x14ac:dyDescent="0.25">
      <c r="A374" s="159" t="s">
        <v>2279</v>
      </c>
      <c r="B374" s="77">
        <v>43517</v>
      </c>
      <c r="C374" s="72" t="s">
        <v>593</v>
      </c>
      <c r="D374" s="73" t="s">
        <v>166</v>
      </c>
      <c r="E374" s="72" t="s">
        <v>35</v>
      </c>
      <c r="F374" s="77">
        <v>43483</v>
      </c>
      <c r="G374" s="7">
        <v>46748</v>
      </c>
      <c r="H374" s="73" t="s">
        <v>586</v>
      </c>
      <c r="I374" s="192" t="s">
        <v>2280</v>
      </c>
      <c r="J374" s="192">
        <v>49594728584</v>
      </c>
      <c r="K374" s="72" t="s">
        <v>2281</v>
      </c>
      <c r="L374" s="73" t="s">
        <v>2336</v>
      </c>
      <c r="M374" s="73" t="s">
        <v>2337</v>
      </c>
      <c r="N374" s="73" t="s">
        <v>590</v>
      </c>
      <c r="O374" s="160">
        <v>3915</v>
      </c>
      <c r="P374" s="72" t="s">
        <v>1134</v>
      </c>
      <c r="Q374" s="72" t="s">
        <v>2338</v>
      </c>
      <c r="R374" s="72" t="s">
        <v>2339</v>
      </c>
      <c r="S374" s="8" t="s">
        <v>420</v>
      </c>
      <c r="T374" s="73" t="s">
        <v>45</v>
      </c>
      <c r="U374" s="72" t="s">
        <v>330</v>
      </c>
      <c r="V374" s="73">
        <v>50</v>
      </c>
      <c r="W374" s="9" t="s">
        <v>2300</v>
      </c>
      <c r="X374" s="8" t="s">
        <v>2301</v>
      </c>
      <c r="Y374" s="73" t="s">
        <v>312</v>
      </c>
      <c r="Z374" s="7">
        <v>44995</v>
      </c>
      <c r="AA374" s="73"/>
      <c r="AB374" s="73"/>
      <c r="AC374" s="77"/>
      <c r="AD374" s="39" t="s">
        <v>279</v>
      </c>
    </row>
    <row r="375" spans="1:30" s="75" customFormat="1" ht="75" x14ac:dyDescent="0.25">
      <c r="A375" s="159" t="s">
        <v>2279</v>
      </c>
      <c r="B375" s="77">
        <v>43517</v>
      </c>
      <c r="C375" s="72" t="s">
        <v>593</v>
      </c>
      <c r="D375" s="73" t="s">
        <v>166</v>
      </c>
      <c r="E375" s="72" t="s">
        <v>35</v>
      </c>
      <c r="F375" s="77">
        <v>43483</v>
      </c>
      <c r="G375" s="7">
        <v>46748</v>
      </c>
      <c r="H375" s="73" t="s">
        <v>586</v>
      </c>
      <c r="I375" s="192" t="s">
        <v>2280</v>
      </c>
      <c r="J375" s="192">
        <v>49594728584</v>
      </c>
      <c r="K375" s="72" t="s">
        <v>2281</v>
      </c>
      <c r="L375" s="73" t="s">
        <v>2340</v>
      </c>
      <c r="M375" s="73" t="s">
        <v>2341</v>
      </c>
      <c r="N375" s="73" t="s">
        <v>590</v>
      </c>
      <c r="O375" s="160">
        <v>3384</v>
      </c>
      <c r="P375" s="72" t="s">
        <v>1134</v>
      </c>
      <c r="Q375" s="72" t="s">
        <v>2342</v>
      </c>
      <c r="R375" s="72" t="s">
        <v>2343</v>
      </c>
      <c r="S375" s="8" t="s">
        <v>420</v>
      </c>
      <c r="T375" s="73" t="s">
        <v>45</v>
      </c>
      <c r="U375" s="72" t="s">
        <v>330</v>
      </c>
      <c r="V375" s="73">
        <v>50</v>
      </c>
      <c r="W375" s="9" t="s">
        <v>2300</v>
      </c>
      <c r="X375" s="8" t="s">
        <v>2301</v>
      </c>
      <c r="Y375" s="73" t="s">
        <v>312</v>
      </c>
      <c r="Z375" s="7">
        <v>44995</v>
      </c>
      <c r="AA375" s="73"/>
      <c r="AB375" s="73"/>
      <c r="AC375" s="77"/>
      <c r="AD375" s="39" t="s">
        <v>279</v>
      </c>
    </row>
    <row r="376" spans="1:30" s="75" customFormat="1" ht="60" x14ac:dyDescent="0.25">
      <c r="A376" s="159" t="s">
        <v>2279</v>
      </c>
      <c r="B376" s="77">
        <v>43517</v>
      </c>
      <c r="C376" s="72" t="s">
        <v>593</v>
      </c>
      <c r="D376" s="73" t="s">
        <v>166</v>
      </c>
      <c r="E376" s="72" t="s">
        <v>35</v>
      </c>
      <c r="F376" s="77">
        <v>43483</v>
      </c>
      <c r="G376" s="7">
        <v>46748</v>
      </c>
      <c r="H376" s="73" t="s">
        <v>586</v>
      </c>
      <c r="I376" s="192" t="s">
        <v>2280</v>
      </c>
      <c r="J376" s="192">
        <v>49594728584</v>
      </c>
      <c r="K376" s="72" t="s">
        <v>2281</v>
      </c>
      <c r="L376" s="73" t="s">
        <v>2344</v>
      </c>
      <c r="M376" s="73" t="s">
        <v>2345</v>
      </c>
      <c r="N376" s="73" t="s">
        <v>590</v>
      </c>
      <c r="O376" s="160">
        <v>3322</v>
      </c>
      <c r="P376" s="72" t="s">
        <v>1134</v>
      </c>
      <c r="Q376" s="72" t="s">
        <v>2346</v>
      </c>
      <c r="R376" s="72" t="s">
        <v>2347</v>
      </c>
      <c r="S376" s="8" t="s">
        <v>420</v>
      </c>
      <c r="T376" s="73" t="s">
        <v>45</v>
      </c>
      <c r="U376" s="72" t="s">
        <v>330</v>
      </c>
      <c r="V376" s="73">
        <v>50</v>
      </c>
      <c r="W376" s="9" t="s">
        <v>2300</v>
      </c>
      <c r="X376" s="8" t="s">
        <v>2301</v>
      </c>
      <c r="Y376" s="73" t="s">
        <v>312</v>
      </c>
      <c r="Z376" s="7">
        <v>44995</v>
      </c>
      <c r="AA376" s="73"/>
      <c r="AB376" s="73"/>
      <c r="AC376" s="77"/>
      <c r="AD376" s="39" t="s">
        <v>279</v>
      </c>
    </row>
    <row r="377" spans="1:30" s="10" customFormat="1" ht="75" x14ac:dyDescent="0.25">
      <c r="A377" s="41" t="s">
        <v>2279</v>
      </c>
      <c r="B377" s="28">
        <v>43517</v>
      </c>
      <c r="C377" s="42" t="s">
        <v>593</v>
      </c>
      <c r="D377" s="8" t="s">
        <v>166</v>
      </c>
      <c r="E377" s="9" t="s">
        <v>35</v>
      </c>
      <c r="F377" s="7">
        <v>43483</v>
      </c>
      <c r="G377" s="7">
        <v>46748</v>
      </c>
      <c r="H377" s="8" t="s">
        <v>586</v>
      </c>
      <c r="I377" s="13" t="s">
        <v>2280</v>
      </c>
      <c r="J377" s="13">
        <v>49594728584</v>
      </c>
      <c r="K377" s="9" t="s">
        <v>2281</v>
      </c>
      <c r="L377" s="8" t="s">
        <v>2348</v>
      </c>
      <c r="M377" s="8" t="s">
        <v>2349</v>
      </c>
      <c r="N377" s="8" t="s">
        <v>590</v>
      </c>
      <c r="O377" s="15">
        <v>4443</v>
      </c>
      <c r="P377" s="9" t="s">
        <v>57</v>
      </c>
      <c r="Q377" s="9" t="s">
        <v>2350</v>
      </c>
      <c r="R377" s="9" t="s">
        <v>2351</v>
      </c>
      <c r="S377" s="8" t="s">
        <v>420</v>
      </c>
      <c r="T377" s="8" t="s">
        <v>45</v>
      </c>
      <c r="U377" s="9" t="s">
        <v>60</v>
      </c>
      <c r="V377" s="65">
        <v>50</v>
      </c>
      <c r="W377" s="9" t="s">
        <v>2300</v>
      </c>
      <c r="X377" s="8" t="s">
        <v>2301</v>
      </c>
      <c r="Y377" s="73" t="s">
        <v>312</v>
      </c>
      <c r="Z377" s="7">
        <v>44995</v>
      </c>
      <c r="AA377" s="8"/>
      <c r="AB377" s="8"/>
      <c r="AC377" s="8"/>
      <c r="AD377" s="39" t="s">
        <v>279</v>
      </c>
    </row>
    <row r="378" spans="1:30" s="10" customFormat="1" ht="60" x14ac:dyDescent="0.25">
      <c r="A378" s="41" t="s">
        <v>2279</v>
      </c>
      <c r="B378" s="28">
        <v>43517</v>
      </c>
      <c r="C378" s="42" t="s">
        <v>593</v>
      </c>
      <c r="D378" s="8" t="s">
        <v>166</v>
      </c>
      <c r="E378" s="9" t="s">
        <v>35</v>
      </c>
      <c r="F378" s="7">
        <v>43483</v>
      </c>
      <c r="G378" s="7">
        <v>46748</v>
      </c>
      <c r="H378" s="8" t="s">
        <v>586</v>
      </c>
      <c r="I378" s="13" t="s">
        <v>2280</v>
      </c>
      <c r="J378" s="13">
        <v>49594728584</v>
      </c>
      <c r="K378" s="9" t="s">
        <v>2281</v>
      </c>
      <c r="L378" s="8" t="s">
        <v>2352</v>
      </c>
      <c r="M378" s="8" t="s">
        <v>2353</v>
      </c>
      <c r="N378" s="8" t="s">
        <v>590</v>
      </c>
      <c r="O378" s="15">
        <v>5234</v>
      </c>
      <c r="P378" s="9" t="s">
        <v>57</v>
      </c>
      <c r="Q378" s="9" t="s">
        <v>2354</v>
      </c>
      <c r="R378" s="9" t="s">
        <v>2355</v>
      </c>
      <c r="S378" s="8" t="s">
        <v>420</v>
      </c>
      <c r="T378" s="8" t="s">
        <v>45</v>
      </c>
      <c r="U378" s="9" t="s">
        <v>60</v>
      </c>
      <c r="V378" s="65">
        <v>75</v>
      </c>
      <c r="W378" s="9" t="s">
        <v>2300</v>
      </c>
      <c r="X378" s="8" t="s">
        <v>2301</v>
      </c>
      <c r="Y378" s="73" t="s">
        <v>312</v>
      </c>
      <c r="Z378" s="7">
        <v>44995</v>
      </c>
      <c r="AA378" s="8"/>
      <c r="AB378" s="8"/>
      <c r="AC378" s="8"/>
      <c r="AD378" s="39" t="s">
        <v>279</v>
      </c>
    </row>
    <row r="379" spans="1:30" s="10" customFormat="1" ht="60" x14ac:dyDescent="0.25">
      <c r="A379" s="41" t="s">
        <v>2279</v>
      </c>
      <c r="B379" s="28">
        <v>43517</v>
      </c>
      <c r="C379" s="42" t="s">
        <v>593</v>
      </c>
      <c r="D379" s="8" t="s">
        <v>166</v>
      </c>
      <c r="E379" s="9" t="s">
        <v>35</v>
      </c>
      <c r="F379" s="7">
        <v>43483</v>
      </c>
      <c r="G379" s="7">
        <v>46436</v>
      </c>
      <c r="H379" s="8" t="s">
        <v>586</v>
      </c>
      <c r="I379" s="13" t="s">
        <v>2280</v>
      </c>
      <c r="J379" s="13">
        <v>49594728584</v>
      </c>
      <c r="K379" s="9" t="s">
        <v>2281</v>
      </c>
      <c r="L379" s="8" t="s">
        <v>2356</v>
      </c>
      <c r="M379" s="8" t="s">
        <v>2357</v>
      </c>
      <c r="N379" s="8" t="s">
        <v>590</v>
      </c>
      <c r="O379" s="15">
        <v>5067</v>
      </c>
      <c r="P379" s="9" t="s">
        <v>57</v>
      </c>
      <c r="Q379" s="9" t="s">
        <v>2358</v>
      </c>
      <c r="R379" s="9" t="s">
        <v>2359</v>
      </c>
      <c r="S379" s="8" t="s">
        <v>44</v>
      </c>
      <c r="T379" s="8" t="s">
        <v>45</v>
      </c>
      <c r="U379" s="9" t="s">
        <v>60</v>
      </c>
      <c r="V379" s="65">
        <v>50</v>
      </c>
      <c r="W379" s="8"/>
      <c r="X379" s="8"/>
      <c r="Y379" s="8"/>
      <c r="Z379" s="8"/>
      <c r="AA379" s="8"/>
      <c r="AB379" s="8"/>
      <c r="AC379" s="8"/>
      <c r="AD379" s="39" t="s">
        <v>279</v>
      </c>
    </row>
    <row r="380" spans="1:30" s="10" customFormat="1" ht="60" x14ac:dyDescent="0.25">
      <c r="A380" s="41" t="s">
        <v>2279</v>
      </c>
      <c r="B380" s="28">
        <v>43517</v>
      </c>
      <c r="C380" s="42" t="s">
        <v>593</v>
      </c>
      <c r="D380" s="8" t="s">
        <v>166</v>
      </c>
      <c r="E380" s="9" t="s">
        <v>35</v>
      </c>
      <c r="F380" s="7">
        <v>43483</v>
      </c>
      <c r="G380" s="7">
        <v>46436</v>
      </c>
      <c r="H380" s="8" t="s">
        <v>586</v>
      </c>
      <c r="I380" s="13" t="s">
        <v>2280</v>
      </c>
      <c r="J380" s="13">
        <v>49594728584</v>
      </c>
      <c r="K380" s="9" t="s">
        <v>2281</v>
      </c>
      <c r="L380" s="8" t="s">
        <v>2360</v>
      </c>
      <c r="M380" s="8" t="s">
        <v>2361</v>
      </c>
      <c r="N380" s="8" t="s">
        <v>590</v>
      </c>
      <c r="O380" s="15">
        <v>4447</v>
      </c>
      <c r="P380" s="9" t="s">
        <v>57</v>
      </c>
      <c r="Q380" s="9" t="s">
        <v>2362</v>
      </c>
      <c r="R380" s="9" t="s">
        <v>2363</v>
      </c>
      <c r="S380" s="8" t="s">
        <v>44</v>
      </c>
      <c r="T380" s="8" t="s">
        <v>45</v>
      </c>
      <c r="U380" s="9" t="s">
        <v>60</v>
      </c>
      <c r="V380" s="65">
        <v>50</v>
      </c>
      <c r="W380" s="8"/>
      <c r="X380" s="8"/>
      <c r="Y380" s="8"/>
      <c r="Z380" s="8"/>
      <c r="AA380" s="8"/>
      <c r="AB380" s="8"/>
      <c r="AC380" s="8"/>
      <c r="AD380" s="39" t="s">
        <v>279</v>
      </c>
    </row>
    <row r="381" spans="1:30" s="10" customFormat="1" ht="60" x14ac:dyDescent="0.25">
      <c r="A381" s="123" t="s">
        <v>2279</v>
      </c>
      <c r="B381" s="91">
        <v>43517</v>
      </c>
      <c r="C381" s="93" t="s">
        <v>593</v>
      </c>
      <c r="D381" s="92" t="s">
        <v>166</v>
      </c>
      <c r="E381" s="93" t="s">
        <v>35</v>
      </c>
      <c r="F381" s="91">
        <v>43483</v>
      </c>
      <c r="G381" s="91">
        <v>45789</v>
      </c>
      <c r="H381" s="92" t="s">
        <v>586</v>
      </c>
      <c r="I381" s="149" t="s">
        <v>2280</v>
      </c>
      <c r="J381" s="149">
        <v>49594728584</v>
      </c>
      <c r="K381" s="93" t="s">
        <v>2281</v>
      </c>
      <c r="L381" s="92" t="s">
        <v>2364</v>
      </c>
      <c r="M381" s="92" t="s">
        <v>2365</v>
      </c>
      <c r="N381" s="92" t="s">
        <v>590</v>
      </c>
      <c r="O381" s="94">
        <v>3180</v>
      </c>
      <c r="P381" s="93" t="s">
        <v>41</v>
      </c>
      <c r="Q381" s="93" t="s">
        <v>2366</v>
      </c>
      <c r="R381" s="93" t="s">
        <v>2367</v>
      </c>
      <c r="S381" s="92" t="s">
        <v>44</v>
      </c>
      <c r="T381" s="92" t="s">
        <v>45</v>
      </c>
      <c r="U381" s="93" t="s">
        <v>46</v>
      </c>
      <c r="V381" s="100">
        <v>50</v>
      </c>
      <c r="W381" s="9"/>
      <c r="X381" s="8"/>
      <c r="Y381" s="73"/>
      <c r="Z381" s="7"/>
      <c r="AA381" s="254" t="s">
        <v>2290</v>
      </c>
      <c r="AB381" s="254" t="s">
        <v>2291</v>
      </c>
      <c r="AC381" s="256">
        <v>45799</v>
      </c>
      <c r="AD381" s="257" t="s">
        <v>1825</v>
      </c>
    </row>
    <row r="382" spans="1:30" s="10" customFormat="1" ht="60" x14ac:dyDescent="0.25">
      <c r="A382" s="123" t="s">
        <v>2279</v>
      </c>
      <c r="B382" s="91">
        <v>43517</v>
      </c>
      <c r="C382" s="93" t="s">
        <v>593</v>
      </c>
      <c r="D382" s="92" t="s">
        <v>166</v>
      </c>
      <c r="E382" s="93" t="s">
        <v>35</v>
      </c>
      <c r="F382" s="91">
        <v>43483</v>
      </c>
      <c r="G382" s="91">
        <v>45789</v>
      </c>
      <c r="H382" s="92" t="s">
        <v>586</v>
      </c>
      <c r="I382" s="149" t="s">
        <v>2280</v>
      </c>
      <c r="J382" s="149">
        <v>49594728584</v>
      </c>
      <c r="K382" s="93" t="s">
        <v>2281</v>
      </c>
      <c r="L382" s="92" t="s">
        <v>2368</v>
      </c>
      <c r="M382" s="92" t="s">
        <v>2369</v>
      </c>
      <c r="N382" s="92" t="s">
        <v>590</v>
      </c>
      <c r="O382" s="94">
        <v>4669</v>
      </c>
      <c r="P382" s="93" t="s">
        <v>41</v>
      </c>
      <c r="Q382" s="93" t="s">
        <v>2370</v>
      </c>
      <c r="R382" s="93" t="s">
        <v>2371</v>
      </c>
      <c r="S382" s="92" t="s">
        <v>44</v>
      </c>
      <c r="T382" s="92" t="s">
        <v>45</v>
      </c>
      <c r="U382" s="93" t="s">
        <v>46</v>
      </c>
      <c r="V382" s="100">
        <v>50</v>
      </c>
      <c r="W382" s="92"/>
      <c r="X382" s="92"/>
      <c r="Y382" s="92"/>
      <c r="Z382" s="92"/>
      <c r="AA382" s="254" t="s">
        <v>2290</v>
      </c>
      <c r="AB382" s="254" t="s">
        <v>2291</v>
      </c>
      <c r="AC382" s="256">
        <v>45799</v>
      </c>
      <c r="AD382" s="257" t="s">
        <v>1825</v>
      </c>
    </row>
    <row r="383" spans="1:30" s="10" customFormat="1" ht="60" x14ac:dyDescent="0.25">
      <c r="A383" s="201" t="s">
        <v>2279</v>
      </c>
      <c r="B383" s="28">
        <v>43517</v>
      </c>
      <c r="C383" s="42" t="s">
        <v>593</v>
      </c>
      <c r="D383" s="32" t="s">
        <v>166</v>
      </c>
      <c r="E383" s="42" t="s">
        <v>35</v>
      </c>
      <c r="F383" s="28">
        <v>43483</v>
      </c>
      <c r="G383" s="28">
        <v>46748</v>
      </c>
      <c r="H383" s="32" t="s">
        <v>586</v>
      </c>
      <c r="I383" s="185" t="s">
        <v>2280</v>
      </c>
      <c r="J383" s="185">
        <v>49594728584</v>
      </c>
      <c r="K383" s="42" t="s">
        <v>2281</v>
      </c>
      <c r="L383" s="32" t="s">
        <v>2372</v>
      </c>
      <c r="M383" s="32" t="s">
        <v>2373</v>
      </c>
      <c r="N383" s="32" t="s">
        <v>590</v>
      </c>
      <c r="O383" s="70">
        <v>3864</v>
      </c>
      <c r="P383" s="42" t="s">
        <v>1134</v>
      </c>
      <c r="Q383" s="42" t="s">
        <v>2374</v>
      </c>
      <c r="R383" s="42" t="s">
        <v>2375</v>
      </c>
      <c r="S383" s="32" t="s">
        <v>420</v>
      </c>
      <c r="T383" s="32" t="s">
        <v>45</v>
      </c>
      <c r="U383" s="42" t="s">
        <v>330</v>
      </c>
      <c r="V383" s="73">
        <v>50</v>
      </c>
      <c r="W383" s="42" t="s">
        <v>2300</v>
      </c>
      <c r="X383" s="32" t="s">
        <v>2301</v>
      </c>
      <c r="Y383" s="73" t="s">
        <v>312</v>
      </c>
      <c r="Z383" s="28">
        <v>44995</v>
      </c>
      <c r="AA383" s="8"/>
      <c r="AB383" s="8"/>
      <c r="AC383" s="8"/>
      <c r="AD383" s="39" t="s">
        <v>279</v>
      </c>
    </row>
    <row r="384" spans="1:30" s="10" customFormat="1" ht="75" x14ac:dyDescent="0.25">
      <c r="A384" s="41" t="s">
        <v>2279</v>
      </c>
      <c r="B384" s="28">
        <v>43517</v>
      </c>
      <c r="C384" s="42" t="s">
        <v>593</v>
      </c>
      <c r="D384" s="8" t="s">
        <v>166</v>
      </c>
      <c r="E384" s="9" t="s">
        <v>35</v>
      </c>
      <c r="F384" s="7">
        <v>43483</v>
      </c>
      <c r="G384" s="7">
        <v>46748</v>
      </c>
      <c r="H384" s="8" t="s">
        <v>586</v>
      </c>
      <c r="I384" s="13" t="s">
        <v>2280</v>
      </c>
      <c r="J384" s="13">
        <v>49594728584</v>
      </c>
      <c r="K384" s="9" t="s">
        <v>2281</v>
      </c>
      <c r="L384" s="8" t="s">
        <v>2376</v>
      </c>
      <c r="M384" s="8" t="s">
        <v>2377</v>
      </c>
      <c r="N384" s="8" t="s">
        <v>590</v>
      </c>
      <c r="O384" s="15">
        <v>4650</v>
      </c>
      <c r="P384" s="9" t="s">
        <v>57</v>
      </c>
      <c r="Q384" s="9" t="s">
        <v>2378</v>
      </c>
      <c r="R384" s="9" t="s">
        <v>2379</v>
      </c>
      <c r="S384" s="8" t="s">
        <v>420</v>
      </c>
      <c r="T384" s="8" t="s">
        <v>45</v>
      </c>
      <c r="U384" s="9" t="s">
        <v>60</v>
      </c>
      <c r="V384" s="65">
        <v>75</v>
      </c>
      <c r="W384" s="9" t="s">
        <v>2300</v>
      </c>
      <c r="X384" s="8" t="s">
        <v>2301</v>
      </c>
      <c r="Y384" s="73" t="s">
        <v>312</v>
      </c>
      <c r="Z384" s="7">
        <v>44995</v>
      </c>
      <c r="AA384" s="8"/>
      <c r="AB384" s="8"/>
      <c r="AC384" s="8"/>
      <c r="AD384" s="39" t="s">
        <v>279</v>
      </c>
    </row>
    <row r="385" spans="1:30" s="10" customFormat="1" ht="75" x14ac:dyDescent="0.25">
      <c r="A385" s="41" t="s">
        <v>2279</v>
      </c>
      <c r="B385" s="28">
        <v>43517</v>
      </c>
      <c r="C385" s="42" t="s">
        <v>593</v>
      </c>
      <c r="D385" s="8" t="s">
        <v>166</v>
      </c>
      <c r="E385" s="9" t="s">
        <v>35</v>
      </c>
      <c r="F385" s="7">
        <v>43483</v>
      </c>
      <c r="G385" s="7">
        <v>46748</v>
      </c>
      <c r="H385" s="8" t="s">
        <v>586</v>
      </c>
      <c r="I385" s="13" t="s">
        <v>2280</v>
      </c>
      <c r="J385" s="13">
        <v>49594728584</v>
      </c>
      <c r="K385" s="9" t="s">
        <v>2281</v>
      </c>
      <c r="L385" s="8" t="s">
        <v>2380</v>
      </c>
      <c r="M385" s="8" t="s">
        <v>2381</v>
      </c>
      <c r="N385" s="8" t="s">
        <v>590</v>
      </c>
      <c r="O385" s="15">
        <v>3910</v>
      </c>
      <c r="P385" s="9" t="s">
        <v>57</v>
      </c>
      <c r="Q385" s="9" t="s">
        <v>2382</v>
      </c>
      <c r="R385" s="9" t="s">
        <v>2383</v>
      </c>
      <c r="S385" s="8" t="s">
        <v>420</v>
      </c>
      <c r="T385" s="8" t="s">
        <v>45</v>
      </c>
      <c r="U385" s="9" t="s">
        <v>60</v>
      </c>
      <c r="V385" s="65">
        <v>50</v>
      </c>
      <c r="W385" s="9" t="s">
        <v>2300</v>
      </c>
      <c r="X385" s="8" t="s">
        <v>2301</v>
      </c>
      <c r="Y385" s="73" t="s">
        <v>312</v>
      </c>
      <c r="Z385" s="7">
        <v>44995</v>
      </c>
      <c r="AA385" s="8"/>
      <c r="AB385" s="8"/>
      <c r="AC385" s="8"/>
      <c r="AD385" s="39" t="s">
        <v>279</v>
      </c>
    </row>
    <row r="386" spans="1:30" s="10" customFormat="1" ht="120" x14ac:dyDescent="0.25">
      <c r="A386" s="41" t="s">
        <v>2279</v>
      </c>
      <c r="B386" s="28">
        <v>43517</v>
      </c>
      <c r="C386" s="42" t="s">
        <v>593</v>
      </c>
      <c r="D386" s="8" t="s">
        <v>166</v>
      </c>
      <c r="E386" s="9" t="s">
        <v>35</v>
      </c>
      <c r="F386" s="7">
        <v>43483</v>
      </c>
      <c r="G386" s="7">
        <v>46748</v>
      </c>
      <c r="H386" s="8" t="s">
        <v>586</v>
      </c>
      <c r="I386" s="13" t="s">
        <v>2280</v>
      </c>
      <c r="J386" s="13">
        <v>49594728584</v>
      </c>
      <c r="K386" s="9" t="s">
        <v>2281</v>
      </c>
      <c r="L386" s="8" t="s">
        <v>2384</v>
      </c>
      <c r="M386" s="8" t="s">
        <v>2385</v>
      </c>
      <c r="N386" s="8" t="s">
        <v>590</v>
      </c>
      <c r="O386" s="15">
        <v>4717</v>
      </c>
      <c r="P386" s="9" t="s">
        <v>57</v>
      </c>
      <c r="Q386" s="9" t="s">
        <v>2386</v>
      </c>
      <c r="R386" s="9" t="s">
        <v>2387</v>
      </c>
      <c r="S386" s="8" t="s">
        <v>420</v>
      </c>
      <c r="T386" s="8" t="s">
        <v>45</v>
      </c>
      <c r="U386" s="9" t="s">
        <v>60</v>
      </c>
      <c r="V386" s="65">
        <v>75</v>
      </c>
      <c r="W386" s="9" t="s">
        <v>2300</v>
      </c>
      <c r="X386" s="8" t="s">
        <v>2301</v>
      </c>
      <c r="Y386" s="73" t="s">
        <v>312</v>
      </c>
      <c r="Z386" s="7">
        <v>44995</v>
      </c>
      <c r="AA386" s="8"/>
      <c r="AB386" s="8"/>
      <c r="AC386" s="8"/>
      <c r="AD386" s="39" t="s">
        <v>279</v>
      </c>
    </row>
    <row r="387" spans="1:30" s="10" customFormat="1" ht="60" x14ac:dyDescent="0.25">
      <c r="A387" s="123" t="s">
        <v>2279</v>
      </c>
      <c r="B387" s="91">
        <v>43517</v>
      </c>
      <c r="C387" s="93" t="s">
        <v>593</v>
      </c>
      <c r="D387" s="92" t="s">
        <v>166</v>
      </c>
      <c r="E387" s="93" t="s">
        <v>35</v>
      </c>
      <c r="F387" s="91">
        <f>$F$386</f>
        <v>43483</v>
      </c>
      <c r="G387" s="91">
        <v>45139</v>
      </c>
      <c r="H387" s="92" t="s">
        <v>586</v>
      </c>
      <c r="I387" s="149" t="s">
        <v>2280</v>
      </c>
      <c r="J387" s="149">
        <v>49594728584</v>
      </c>
      <c r="K387" s="93" t="s">
        <v>2281</v>
      </c>
      <c r="L387" s="93" t="s">
        <v>2388</v>
      </c>
      <c r="M387" s="93" t="s">
        <v>2389</v>
      </c>
      <c r="N387" s="92" t="s">
        <v>590</v>
      </c>
      <c r="O387" s="94">
        <v>5000</v>
      </c>
      <c r="P387" s="92" t="s">
        <v>41</v>
      </c>
      <c r="Q387" s="93" t="s">
        <v>2390</v>
      </c>
      <c r="R387" s="93" t="s">
        <v>2391</v>
      </c>
      <c r="S387" s="92" t="s">
        <v>44</v>
      </c>
      <c r="T387" s="92" t="s">
        <v>45</v>
      </c>
      <c r="U387" s="93" t="s">
        <v>46</v>
      </c>
      <c r="V387" s="92">
        <v>50</v>
      </c>
      <c r="W387" s="8"/>
      <c r="X387" s="8"/>
      <c r="Y387" s="9"/>
      <c r="Z387" s="9"/>
      <c r="AA387" s="73" t="s">
        <v>2392</v>
      </c>
      <c r="AB387" s="73" t="s">
        <v>135</v>
      </c>
      <c r="AC387" s="7">
        <v>45142</v>
      </c>
      <c r="AD387" s="20" t="s">
        <v>2393</v>
      </c>
    </row>
    <row r="388" spans="1:30" s="10" customFormat="1" ht="60" x14ac:dyDescent="0.25">
      <c r="A388" s="123" t="s">
        <v>2279</v>
      </c>
      <c r="B388" s="91">
        <v>43517</v>
      </c>
      <c r="C388" s="93" t="s">
        <v>593</v>
      </c>
      <c r="D388" s="92" t="s">
        <v>166</v>
      </c>
      <c r="E388" s="93" t="s">
        <v>35</v>
      </c>
      <c r="F388" s="91">
        <f>$F$386</f>
        <v>43483</v>
      </c>
      <c r="G388" s="91">
        <v>45139</v>
      </c>
      <c r="H388" s="92" t="s">
        <v>586</v>
      </c>
      <c r="I388" s="149" t="s">
        <v>2280</v>
      </c>
      <c r="J388" s="149">
        <v>49594728584</v>
      </c>
      <c r="K388" s="93" t="s">
        <v>2281</v>
      </c>
      <c r="L388" s="93" t="s">
        <v>2394</v>
      </c>
      <c r="M388" s="93" t="s">
        <v>2395</v>
      </c>
      <c r="N388" s="92" t="s">
        <v>590</v>
      </c>
      <c r="O388" s="94">
        <v>10000</v>
      </c>
      <c r="P388" s="92" t="s">
        <v>41</v>
      </c>
      <c r="Q388" s="93" t="s">
        <v>2396</v>
      </c>
      <c r="R388" s="93" t="s">
        <v>2397</v>
      </c>
      <c r="S388" s="92" t="s">
        <v>44</v>
      </c>
      <c r="T388" s="92" t="s">
        <v>45</v>
      </c>
      <c r="U388" s="93" t="s">
        <v>46</v>
      </c>
      <c r="V388" s="92">
        <v>100</v>
      </c>
      <c r="W388" s="8"/>
      <c r="X388" s="8"/>
      <c r="Y388" s="9"/>
      <c r="Z388" s="9"/>
      <c r="AA388" s="73" t="s">
        <v>2392</v>
      </c>
      <c r="AB388" s="73" t="s">
        <v>135</v>
      </c>
      <c r="AC388" s="7">
        <v>45142</v>
      </c>
      <c r="AD388" s="20" t="s">
        <v>2393</v>
      </c>
    </row>
    <row r="389" spans="1:30" s="10" customFormat="1" ht="60" x14ac:dyDescent="0.25">
      <c r="A389" s="123" t="s">
        <v>2279</v>
      </c>
      <c r="B389" s="91">
        <v>43517</v>
      </c>
      <c r="C389" s="93" t="s">
        <v>593</v>
      </c>
      <c r="D389" s="92" t="s">
        <v>166</v>
      </c>
      <c r="E389" s="93" t="s">
        <v>35</v>
      </c>
      <c r="F389" s="91">
        <f>$F$386</f>
        <v>43483</v>
      </c>
      <c r="G389" s="91">
        <v>45139</v>
      </c>
      <c r="H389" s="92" t="s">
        <v>586</v>
      </c>
      <c r="I389" s="149" t="s">
        <v>2280</v>
      </c>
      <c r="J389" s="149">
        <v>49594728584</v>
      </c>
      <c r="K389" s="93" t="s">
        <v>2281</v>
      </c>
      <c r="L389" s="93" t="s">
        <v>2398</v>
      </c>
      <c r="M389" s="93" t="s">
        <v>2399</v>
      </c>
      <c r="N389" s="92" t="s">
        <v>590</v>
      </c>
      <c r="O389" s="94">
        <v>10000</v>
      </c>
      <c r="P389" s="92" t="s">
        <v>41</v>
      </c>
      <c r="Q389" s="93" t="s">
        <v>2400</v>
      </c>
      <c r="R389" s="93" t="s">
        <v>2401</v>
      </c>
      <c r="S389" s="92" t="s">
        <v>44</v>
      </c>
      <c r="T389" s="92" t="s">
        <v>45</v>
      </c>
      <c r="U389" s="93" t="s">
        <v>46</v>
      </c>
      <c r="V389" s="92">
        <v>100</v>
      </c>
      <c r="W389" s="8"/>
      <c r="X389" s="8"/>
      <c r="Y389" s="9"/>
      <c r="Z389" s="9"/>
      <c r="AA389" s="73" t="s">
        <v>2392</v>
      </c>
      <c r="AB389" s="73" t="s">
        <v>135</v>
      </c>
      <c r="AC389" s="7">
        <v>45142</v>
      </c>
      <c r="AD389" s="20" t="s">
        <v>2393</v>
      </c>
    </row>
    <row r="390" spans="1:30" s="10" customFormat="1" ht="60" x14ac:dyDescent="0.25">
      <c r="A390" s="41" t="s">
        <v>2279</v>
      </c>
      <c r="B390" s="28">
        <v>43517</v>
      </c>
      <c r="C390" s="42" t="s">
        <v>593</v>
      </c>
      <c r="D390" s="8" t="s">
        <v>166</v>
      </c>
      <c r="E390" s="9" t="s">
        <v>35</v>
      </c>
      <c r="F390" s="7">
        <f>$F$386</f>
        <v>43483</v>
      </c>
      <c r="G390" s="7">
        <v>48744</v>
      </c>
      <c r="H390" s="8" t="s">
        <v>586</v>
      </c>
      <c r="I390" s="13" t="s">
        <v>2280</v>
      </c>
      <c r="J390" s="13">
        <v>49594728584</v>
      </c>
      <c r="K390" s="9" t="s">
        <v>2281</v>
      </c>
      <c r="L390" s="9" t="s">
        <v>2402</v>
      </c>
      <c r="M390" s="9" t="s">
        <v>589</v>
      </c>
      <c r="N390" s="8" t="s">
        <v>590</v>
      </c>
      <c r="O390" s="15">
        <v>23484</v>
      </c>
      <c r="P390" s="8" t="s">
        <v>57</v>
      </c>
      <c r="Q390" s="9" t="s">
        <v>591</v>
      </c>
      <c r="R390" s="9" t="s">
        <v>592</v>
      </c>
      <c r="S390" s="8" t="s">
        <v>486</v>
      </c>
      <c r="T390" s="8" t="s">
        <v>45</v>
      </c>
      <c r="U390" s="9" t="s">
        <v>60</v>
      </c>
      <c r="V390" s="8">
        <v>100</v>
      </c>
      <c r="W390" s="8"/>
      <c r="X390" s="8"/>
      <c r="Y390" s="9"/>
      <c r="Z390" s="9"/>
      <c r="AA390" s="8"/>
      <c r="AB390" s="8"/>
      <c r="AC390" s="8"/>
      <c r="AD390" s="39" t="s">
        <v>279</v>
      </c>
    </row>
    <row r="391" spans="1:30" s="10" customFormat="1" ht="60" x14ac:dyDescent="0.25">
      <c r="A391" s="41" t="s">
        <v>2279</v>
      </c>
      <c r="B391" s="28">
        <v>43599</v>
      </c>
      <c r="C391" s="42" t="s">
        <v>593</v>
      </c>
      <c r="D391" s="32" t="s">
        <v>166</v>
      </c>
      <c r="E391" s="9" t="s">
        <v>35</v>
      </c>
      <c r="F391" s="7">
        <v>43585</v>
      </c>
      <c r="G391" s="7">
        <v>48744</v>
      </c>
      <c r="H391" s="8" t="s">
        <v>586</v>
      </c>
      <c r="I391" s="13" t="s">
        <v>2280</v>
      </c>
      <c r="J391" s="13">
        <v>49594728584</v>
      </c>
      <c r="K391" s="9" t="s">
        <v>2281</v>
      </c>
      <c r="L391" s="9" t="s">
        <v>2403</v>
      </c>
      <c r="M391" s="9" t="s">
        <v>2404</v>
      </c>
      <c r="N391" s="8" t="s">
        <v>590</v>
      </c>
      <c r="O391" s="15">
        <v>12852</v>
      </c>
      <c r="P391" s="8" t="s">
        <v>57</v>
      </c>
      <c r="Q391" s="9" t="s">
        <v>2405</v>
      </c>
      <c r="R391" s="9" t="s">
        <v>2406</v>
      </c>
      <c r="S391" s="8" t="s">
        <v>486</v>
      </c>
      <c r="T391" s="8" t="s">
        <v>45</v>
      </c>
      <c r="U391" s="9" t="s">
        <v>685</v>
      </c>
      <c r="V391" s="32">
        <v>90</v>
      </c>
      <c r="W391" s="9" t="s">
        <v>2407</v>
      </c>
      <c r="X391" s="8" t="s">
        <v>2408</v>
      </c>
      <c r="Y391" s="9" t="s">
        <v>200</v>
      </c>
      <c r="Z391" s="36">
        <v>43585</v>
      </c>
      <c r="AA391" s="8"/>
      <c r="AB391" s="8"/>
      <c r="AC391" s="8"/>
      <c r="AD391" s="39" t="s">
        <v>279</v>
      </c>
    </row>
    <row r="392" spans="1:30" s="10" customFormat="1" ht="30" x14ac:dyDescent="0.25">
      <c r="A392" s="319" t="s">
        <v>2279</v>
      </c>
      <c r="B392" s="336">
        <v>43599</v>
      </c>
      <c r="C392" s="334" t="s">
        <v>593</v>
      </c>
      <c r="D392" s="340" t="s">
        <v>166</v>
      </c>
      <c r="E392" s="319" t="s">
        <v>35</v>
      </c>
      <c r="F392" s="342">
        <v>43585</v>
      </c>
      <c r="G392" s="342">
        <v>46748</v>
      </c>
      <c r="H392" s="315" t="s">
        <v>586</v>
      </c>
      <c r="I392" s="344" t="s">
        <v>2280</v>
      </c>
      <c r="J392" s="344">
        <v>49594728584</v>
      </c>
      <c r="K392" s="319" t="s">
        <v>2281</v>
      </c>
      <c r="L392" s="315" t="s">
        <v>2409</v>
      </c>
      <c r="M392" s="315" t="s">
        <v>2410</v>
      </c>
      <c r="N392" s="315" t="s">
        <v>590</v>
      </c>
      <c r="O392" s="317">
        <v>8220</v>
      </c>
      <c r="P392" s="315" t="s">
        <v>57</v>
      </c>
      <c r="Q392" s="319" t="s">
        <v>2411</v>
      </c>
      <c r="R392" s="319" t="s">
        <v>2412</v>
      </c>
      <c r="S392" s="319" t="s">
        <v>420</v>
      </c>
      <c r="T392" s="315" t="s">
        <v>45</v>
      </c>
      <c r="U392" s="319" t="s">
        <v>60</v>
      </c>
      <c r="V392" s="340">
        <v>100</v>
      </c>
      <c r="W392" s="9" t="s">
        <v>2413</v>
      </c>
      <c r="X392" s="8" t="s">
        <v>2408</v>
      </c>
      <c r="Y392" s="9" t="s">
        <v>200</v>
      </c>
      <c r="Z392" s="36">
        <v>43585</v>
      </c>
      <c r="AA392" s="8"/>
      <c r="AB392" s="8"/>
      <c r="AC392" s="8"/>
      <c r="AD392" s="39" t="s">
        <v>279</v>
      </c>
    </row>
    <row r="393" spans="1:30" s="10" customFormat="1" ht="60" x14ac:dyDescent="0.25">
      <c r="A393" s="320"/>
      <c r="B393" s="337"/>
      <c r="C393" s="335"/>
      <c r="D393" s="341"/>
      <c r="E393" s="320"/>
      <c r="F393" s="343"/>
      <c r="G393" s="343"/>
      <c r="H393" s="316"/>
      <c r="I393" s="345"/>
      <c r="J393" s="345"/>
      <c r="K393" s="320"/>
      <c r="L393" s="316"/>
      <c r="M393" s="316"/>
      <c r="N393" s="316"/>
      <c r="O393" s="318"/>
      <c r="P393" s="316"/>
      <c r="Q393" s="320"/>
      <c r="R393" s="320"/>
      <c r="S393" s="320"/>
      <c r="T393" s="316"/>
      <c r="U393" s="320"/>
      <c r="V393" s="341"/>
      <c r="W393" s="9" t="s">
        <v>2300</v>
      </c>
      <c r="X393" s="8" t="s">
        <v>2301</v>
      </c>
      <c r="Y393" s="73" t="s">
        <v>312</v>
      </c>
      <c r="Z393" s="7">
        <v>44995</v>
      </c>
      <c r="AA393" s="8"/>
      <c r="AB393" s="8"/>
      <c r="AC393" s="8"/>
      <c r="AD393" s="39" t="s">
        <v>279</v>
      </c>
    </row>
    <row r="394" spans="1:30" s="10" customFormat="1" ht="30" x14ac:dyDescent="0.25">
      <c r="A394" s="319" t="s">
        <v>2279</v>
      </c>
      <c r="B394" s="336">
        <v>43599</v>
      </c>
      <c r="C394" s="334" t="s">
        <v>593</v>
      </c>
      <c r="D394" s="340" t="s">
        <v>166</v>
      </c>
      <c r="E394" s="319" t="s">
        <v>35</v>
      </c>
      <c r="F394" s="342">
        <v>43585</v>
      </c>
      <c r="G394" s="342">
        <v>46748</v>
      </c>
      <c r="H394" s="315" t="s">
        <v>586</v>
      </c>
      <c r="I394" s="344" t="s">
        <v>2280</v>
      </c>
      <c r="J394" s="344">
        <v>49594728584</v>
      </c>
      <c r="K394" s="319" t="s">
        <v>2281</v>
      </c>
      <c r="L394" s="315" t="s">
        <v>2414</v>
      </c>
      <c r="M394" s="315" t="s">
        <v>2415</v>
      </c>
      <c r="N394" s="315" t="s">
        <v>590</v>
      </c>
      <c r="O394" s="317">
        <v>6657</v>
      </c>
      <c r="P394" s="315" t="s">
        <v>57</v>
      </c>
      <c r="Q394" s="319" t="s">
        <v>2416</v>
      </c>
      <c r="R394" s="319" t="s">
        <v>2417</v>
      </c>
      <c r="S394" s="315" t="s">
        <v>420</v>
      </c>
      <c r="T394" s="315" t="s">
        <v>45</v>
      </c>
      <c r="U394" s="319" t="s">
        <v>60</v>
      </c>
      <c r="V394" s="340">
        <v>100</v>
      </c>
      <c r="W394" s="9" t="s">
        <v>2418</v>
      </c>
      <c r="X394" s="8" t="s">
        <v>2408</v>
      </c>
      <c r="Y394" s="9" t="s">
        <v>200</v>
      </c>
      <c r="Z394" s="36">
        <v>43585</v>
      </c>
      <c r="AA394" s="8"/>
      <c r="AB394" s="8"/>
      <c r="AC394" s="8"/>
      <c r="AD394" s="39" t="s">
        <v>279</v>
      </c>
    </row>
    <row r="395" spans="1:30" s="10" customFormat="1" ht="60" x14ac:dyDescent="0.25">
      <c r="A395" s="320"/>
      <c r="B395" s="337"/>
      <c r="C395" s="335"/>
      <c r="D395" s="341"/>
      <c r="E395" s="320"/>
      <c r="F395" s="343"/>
      <c r="G395" s="343"/>
      <c r="H395" s="316"/>
      <c r="I395" s="345"/>
      <c r="J395" s="345"/>
      <c r="K395" s="320"/>
      <c r="L395" s="316"/>
      <c r="M395" s="316"/>
      <c r="N395" s="316"/>
      <c r="O395" s="318"/>
      <c r="P395" s="316"/>
      <c r="Q395" s="320"/>
      <c r="R395" s="320"/>
      <c r="S395" s="316"/>
      <c r="T395" s="316"/>
      <c r="U395" s="320"/>
      <c r="V395" s="341"/>
      <c r="W395" s="9" t="s">
        <v>2300</v>
      </c>
      <c r="X395" s="8" t="s">
        <v>2301</v>
      </c>
      <c r="Y395" s="73" t="s">
        <v>312</v>
      </c>
      <c r="Z395" s="7">
        <v>44995</v>
      </c>
      <c r="AA395" s="8"/>
      <c r="AB395" s="8"/>
      <c r="AC395" s="8"/>
      <c r="AD395" s="39" t="s">
        <v>279</v>
      </c>
    </row>
    <row r="396" spans="1:30" s="10" customFormat="1" ht="165" x14ac:dyDescent="0.25">
      <c r="A396" s="123" t="s">
        <v>2419</v>
      </c>
      <c r="B396" s="91">
        <v>43490</v>
      </c>
      <c r="C396" s="93" t="s">
        <v>2420</v>
      </c>
      <c r="D396" s="93" t="s">
        <v>1847</v>
      </c>
      <c r="E396" s="93" t="s">
        <v>35</v>
      </c>
      <c r="F396" s="91">
        <v>43486</v>
      </c>
      <c r="G396" s="91">
        <v>44052</v>
      </c>
      <c r="H396" s="92" t="s">
        <v>2421</v>
      </c>
      <c r="I396" s="149">
        <v>110020125</v>
      </c>
      <c r="J396" s="149">
        <v>41223157676</v>
      </c>
      <c r="K396" s="93" t="s">
        <v>2422</v>
      </c>
      <c r="L396" s="93" t="s">
        <v>2423</v>
      </c>
      <c r="M396" s="93" t="s">
        <v>2424</v>
      </c>
      <c r="N396" s="92" t="s">
        <v>195</v>
      </c>
      <c r="O396" s="94">
        <v>5625</v>
      </c>
      <c r="P396" s="93" t="s">
        <v>41</v>
      </c>
      <c r="Q396" s="93" t="s">
        <v>2425</v>
      </c>
      <c r="R396" s="93" t="s">
        <v>2426</v>
      </c>
      <c r="S396" s="92" t="s">
        <v>44</v>
      </c>
      <c r="T396" s="92" t="s">
        <v>45</v>
      </c>
      <c r="U396" s="93" t="s">
        <v>2427</v>
      </c>
      <c r="V396" s="92">
        <v>50</v>
      </c>
      <c r="W396" s="8"/>
      <c r="X396" s="8"/>
      <c r="Y396" s="8"/>
      <c r="Z396" s="8"/>
      <c r="AA396" s="32" t="s">
        <v>2039</v>
      </c>
      <c r="AB396" s="32" t="s">
        <v>350</v>
      </c>
      <c r="AC396" s="28">
        <v>44056</v>
      </c>
      <c r="AD396" s="88" t="s">
        <v>431</v>
      </c>
    </row>
    <row r="397" spans="1:30" s="111" customFormat="1" ht="60" x14ac:dyDescent="0.25">
      <c r="A397" s="155" t="s">
        <v>2428</v>
      </c>
      <c r="B397" s="117">
        <v>43495</v>
      </c>
      <c r="C397" s="99" t="s">
        <v>2429</v>
      </c>
      <c r="D397" s="99" t="s">
        <v>1847</v>
      </c>
      <c r="E397" s="99" t="s">
        <v>35</v>
      </c>
      <c r="F397" s="117">
        <v>43486</v>
      </c>
      <c r="G397" s="117">
        <v>44639</v>
      </c>
      <c r="H397" s="99" t="s">
        <v>2430</v>
      </c>
      <c r="I397" s="190">
        <v>97524891</v>
      </c>
      <c r="J397" s="190">
        <v>22359971851</v>
      </c>
      <c r="K397" s="99" t="s">
        <v>2431</v>
      </c>
      <c r="L397" s="100" t="s">
        <v>2432</v>
      </c>
      <c r="M397" s="100" t="s">
        <v>2433</v>
      </c>
      <c r="N397" s="100" t="s">
        <v>40</v>
      </c>
      <c r="O397" s="118">
        <v>5295</v>
      </c>
      <c r="P397" s="99" t="s">
        <v>41</v>
      </c>
      <c r="Q397" s="99" t="s">
        <v>2434</v>
      </c>
      <c r="R397" s="99" t="s">
        <v>2435</v>
      </c>
      <c r="S397" s="100" t="s">
        <v>44</v>
      </c>
      <c r="T397" s="100" t="s">
        <v>45</v>
      </c>
      <c r="U397" s="99" t="s">
        <v>46</v>
      </c>
      <c r="V397" s="100">
        <f t="shared" ref="V397:V406" si="12">O397*2.5/1000</f>
        <v>13.237500000000001</v>
      </c>
      <c r="W397" s="100"/>
      <c r="X397" s="100"/>
      <c r="Y397" s="100"/>
      <c r="Z397" s="100"/>
      <c r="AA397" s="73" t="s">
        <v>2436</v>
      </c>
      <c r="AB397" s="73" t="s">
        <v>944</v>
      </c>
      <c r="AC397" s="77">
        <v>44658</v>
      </c>
      <c r="AD397" s="157" t="s">
        <v>1825</v>
      </c>
    </row>
    <row r="398" spans="1:30" s="111" customFormat="1" ht="60" x14ac:dyDescent="0.25">
      <c r="A398" s="155" t="s">
        <v>2437</v>
      </c>
      <c r="B398" s="117">
        <v>43496</v>
      </c>
      <c r="C398" s="99" t="s">
        <v>2438</v>
      </c>
      <c r="D398" s="99" t="s">
        <v>1847</v>
      </c>
      <c r="E398" s="99" t="s">
        <v>35</v>
      </c>
      <c r="F398" s="117">
        <v>43489</v>
      </c>
      <c r="G398" s="117">
        <v>44639</v>
      </c>
      <c r="H398" s="100" t="s">
        <v>52</v>
      </c>
      <c r="I398" s="190" t="s">
        <v>53</v>
      </c>
      <c r="J398" s="190">
        <v>16276316370</v>
      </c>
      <c r="K398" s="100" t="s">
        <v>54</v>
      </c>
      <c r="L398" s="100" t="s">
        <v>2439</v>
      </c>
      <c r="M398" s="100" t="s">
        <v>2440</v>
      </c>
      <c r="N398" s="100" t="s">
        <v>40</v>
      </c>
      <c r="O398" s="118">
        <v>3831</v>
      </c>
      <c r="P398" s="99" t="s">
        <v>41</v>
      </c>
      <c r="Q398" s="99" t="s">
        <v>2441</v>
      </c>
      <c r="R398" s="99" t="s">
        <v>2442</v>
      </c>
      <c r="S398" s="100" t="s">
        <v>44</v>
      </c>
      <c r="T398" s="100" t="s">
        <v>45</v>
      </c>
      <c r="U398" s="99" t="s">
        <v>46</v>
      </c>
      <c r="V398" s="100">
        <f t="shared" si="12"/>
        <v>9.5775000000000006</v>
      </c>
      <c r="W398" s="100"/>
      <c r="X398" s="100"/>
      <c r="Y398" s="100"/>
      <c r="Z398" s="100"/>
      <c r="AA398" s="73" t="s">
        <v>2443</v>
      </c>
      <c r="AB398" s="73" t="s">
        <v>944</v>
      </c>
      <c r="AC398" s="77">
        <v>44658</v>
      </c>
      <c r="AD398" s="157" t="s">
        <v>1825</v>
      </c>
    </row>
    <row r="399" spans="1:30" s="111" customFormat="1" ht="60" x14ac:dyDescent="0.25">
      <c r="A399" s="155" t="s">
        <v>2437</v>
      </c>
      <c r="B399" s="117">
        <v>43496</v>
      </c>
      <c r="C399" s="99" t="s">
        <v>2438</v>
      </c>
      <c r="D399" s="99" t="s">
        <v>1847</v>
      </c>
      <c r="E399" s="99" t="s">
        <v>35</v>
      </c>
      <c r="F399" s="117">
        <v>43489</v>
      </c>
      <c r="G399" s="117">
        <v>44639</v>
      </c>
      <c r="H399" s="100" t="s">
        <v>52</v>
      </c>
      <c r="I399" s="190" t="s">
        <v>53</v>
      </c>
      <c r="J399" s="190">
        <v>16276316370</v>
      </c>
      <c r="K399" s="100" t="s">
        <v>54</v>
      </c>
      <c r="L399" s="100" t="s">
        <v>2444</v>
      </c>
      <c r="M399" s="100" t="s">
        <v>2445</v>
      </c>
      <c r="N399" s="100" t="s">
        <v>40</v>
      </c>
      <c r="O399" s="118">
        <v>18276</v>
      </c>
      <c r="P399" s="99" t="s">
        <v>41</v>
      </c>
      <c r="Q399" s="99" t="s">
        <v>2446</v>
      </c>
      <c r="R399" s="99" t="s">
        <v>2447</v>
      </c>
      <c r="S399" s="100" t="s">
        <v>44</v>
      </c>
      <c r="T399" s="100" t="s">
        <v>45</v>
      </c>
      <c r="U399" s="99" t="s">
        <v>46</v>
      </c>
      <c r="V399" s="100">
        <f t="shared" si="12"/>
        <v>45.69</v>
      </c>
      <c r="W399" s="100"/>
      <c r="X399" s="100"/>
      <c r="Y399" s="100"/>
      <c r="Z399" s="100"/>
      <c r="AA399" s="73" t="s">
        <v>2443</v>
      </c>
      <c r="AB399" s="73" t="s">
        <v>944</v>
      </c>
      <c r="AC399" s="77">
        <v>44658</v>
      </c>
      <c r="AD399" s="157" t="s">
        <v>1825</v>
      </c>
    </row>
    <row r="400" spans="1:30" s="111" customFormat="1" ht="60" x14ac:dyDescent="0.25">
      <c r="A400" s="155" t="s">
        <v>2437</v>
      </c>
      <c r="B400" s="117">
        <v>43496</v>
      </c>
      <c r="C400" s="99" t="s">
        <v>2438</v>
      </c>
      <c r="D400" s="99" t="s">
        <v>1847</v>
      </c>
      <c r="E400" s="99" t="s">
        <v>35</v>
      </c>
      <c r="F400" s="117">
        <v>43489</v>
      </c>
      <c r="G400" s="117">
        <v>44639</v>
      </c>
      <c r="H400" s="100" t="s">
        <v>52</v>
      </c>
      <c r="I400" s="190" t="s">
        <v>53</v>
      </c>
      <c r="J400" s="190">
        <v>16276316370</v>
      </c>
      <c r="K400" s="100" t="s">
        <v>54</v>
      </c>
      <c r="L400" s="100" t="s">
        <v>2448</v>
      </c>
      <c r="M400" s="100" t="s">
        <v>2449</v>
      </c>
      <c r="N400" s="100" t="s">
        <v>40</v>
      </c>
      <c r="O400" s="118">
        <v>6649</v>
      </c>
      <c r="P400" s="99" t="s">
        <v>41</v>
      </c>
      <c r="Q400" s="99" t="s">
        <v>2450</v>
      </c>
      <c r="R400" s="99" t="s">
        <v>2451</v>
      </c>
      <c r="S400" s="100" t="s">
        <v>44</v>
      </c>
      <c r="T400" s="100" t="s">
        <v>45</v>
      </c>
      <c r="U400" s="99" t="s">
        <v>46</v>
      </c>
      <c r="V400" s="100">
        <f t="shared" si="12"/>
        <v>16.622499999999999</v>
      </c>
      <c r="W400" s="100"/>
      <c r="X400" s="100"/>
      <c r="Y400" s="100"/>
      <c r="Z400" s="100"/>
      <c r="AA400" s="73" t="s">
        <v>2443</v>
      </c>
      <c r="AB400" s="73" t="s">
        <v>944</v>
      </c>
      <c r="AC400" s="77">
        <v>44658</v>
      </c>
      <c r="AD400" s="157" t="s">
        <v>1825</v>
      </c>
    </row>
    <row r="401" spans="1:30" s="111" customFormat="1" ht="60" x14ac:dyDescent="0.25">
      <c r="A401" s="155" t="s">
        <v>2452</v>
      </c>
      <c r="B401" s="117">
        <v>43496</v>
      </c>
      <c r="C401" s="99" t="s">
        <v>2453</v>
      </c>
      <c r="D401" s="99" t="s">
        <v>1847</v>
      </c>
      <c r="E401" s="99" t="s">
        <v>35</v>
      </c>
      <c r="F401" s="117">
        <v>43493</v>
      </c>
      <c r="G401" s="117">
        <v>44639</v>
      </c>
      <c r="H401" s="100" t="s">
        <v>52</v>
      </c>
      <c r="I401" s="190" t="s">
        <v>53</v>
      </c>
      <c r="J401" s="190">
        <v>16276316370</v>
      </c>
      <c r="K401" s="100" t="s">
        <v>54</v>
      </c>
      <c r="L401" s="100" t="s">
        <v>2454</v>
      </c>
      <c r="M401" s="100" t="s">
        <v>2455</v>
      </c>
      <c r="N401" s="100" t="s">
        <v>40</v>
      </c>
      <c r="O401" s="118">
        <v>23806</v>
      </c>
      <c r="P401" s="99" t="s">
        <v>41</v>
      </c>
      <c r="Q401" s="99" t="s">
        <v>2456</v>
      </c>
      <c r="R401" s="99" t="s">
        <v>2457</v>
      </c>
      <c r="S401" s="100" t="s">
        <v>44</v>
      </c>
      <c r="T401" s="100" t="s">
        <v>45</v>
      </c>
      <c r="U401" s="99" t="s">
        <v>46</v>
      </c>
      <c r="V401" s="100">
        <f t="shared" si="12"/>
        <v>59.515000000000001</v>
      </c>
      <c r="W401" s="100"/>
      <c r="X401" s="100"/>
      <c r="Y401" s="100"/>
      <c r="Z401" s="100"/>
      <c r="AA401" s="73" t="s">
        <v>2458</v>
      </c>
      <c r="AB401" s="73" t="s">
        <v>944</v>
      </c>
      <c r="AC401" s="77">
        <v>44658</v>
      </c>
      <c r="AD401" s="157" t="s">
        <v>1825</v>
      </c>
    </row>
    <row r="402" spans="1:30" s="111" customFormat="1" ht="60" x14ac:dyDescent="0.25">
      <c r="A402" s="155" t="s">
        <v>2452</v>
      </c>
      <c r="B402" s="117">
        <v>43496</v>
      </c>
      <c r="C402" s="99" t="s">
        <v>2453</v>
      </c>
      <c r="D402" s="99" t="s">
        <v>1847</v>
      </c>
      <c r="E402" s="99" t="s">
        <v>35</v>
      </c>
      <c r="F402" s="117">
        <v>43493</v>
      </c>
      <c r="G402" s="117">
        <v>44639</v>
      </c>
      <c r="H402" s="100" t="s">
        <v>52</v>
      </c>
      <c r="I402" s="190" t="s">
        <v>53</v>
      </c>
      <c r="J402" s="190">
        <v>16276316370</v>
      </c>
      <c r="K402" s="100" t="s">
        <v>54</v>
      </c>
      <c r="L402" s="100" t="s">
        <v>2459</v>
      </c>
      <c r="M402" s="100" t="s">
        <v>2460</v>
      </c>
      <c r="N402" s="100" t="s">
        <v>40</v>
      </c>
      <c r="O402" s="118">
        <v>34366</v>
      </c>
      <c r="P402" s="99" t="s">
        <v>41</v>
      </c>
      <c r="Q402" s="99" t="s">
        <v>2461</v>
      </c>
      <c r="R402" s="99" t="s">
        <v>2462</v>
      </c>
      <c r="S402" s="100" t="s">
        <v>44</v>
      </c>
      <c r="T402" s="100" t="s">
        <v>45</v>
      </c>
      <c r="U402" s="99" t="s">
        <v>46</v>
      </c>
      <c r="V402" s="100">
        <f t="shared" si="12"/>
        <v>85.915000000000006</v>
      </c>
      <c r="W402" s="100"/>
      <c r="X402" s="100"/>
      <c r="Y402" s="100"/>
      <c r="Z402" s="100"/>
      <c r="AA402" s="73" t="s">
        <v>2458</v>
      </c>
      <c r="AB402" s="73" t="s">
        <v>944</v>
      </c>
      <c r="AC402" s="77">
        <v>44658</v>
      </c>
      <c r="AD402" s="157" t="s">
        <v>1825</v>
      </c>
    </row>
    <row r="403" spans="1:30" s="10" customFormat="1" ht="60" x14ac:dyDescent="0.25">
      <c r="A403" s="123" t="s">
        <v>2463</v>
      </c>
      <c r="B403" s="91">
        <v>43496</v>
      </c>
      <c r="C403" s="93" t="s">
        <v>2464</v>
      </c>
      <c r="D403" s="93" t="s">
        <v>1847</v>
      </c>
      <c r="E403" s="93" t="s">
        <v>35</v>
      </c>
      <c r="F403" s="91">
        <v>43493</v>
      </c>
      <c r="G403" s="91">
        <v>44926</v>
      </c>
      <c r="H403" s="92" t="s">
        <v>52</v>
      </c>
      <c r="I403" s="149" t="s">
        <v>53</v>
      </c>
      <c r="J403" s="149">
        <v>16276316370</v>
      </c>
      <c r="K403" s="92" t="s">
        <v>54</v>
      </c>
      <c r="L403" s="92" t="s">
        <v>2465</v>
      </c>
      <c r="M403" s="92" t="s">
        <v>2466</v>
      </c>
      <c r="N403" s="92" t="s">
        <v>40</v>
      </c>
      <c r="O403" s="94">
        <v>5169</v>
      </c>
      <c r="P403" s="93" t="s">
        <v>2467</v>
      </c>
      <c r="Q403" s="93" t="s">
        <v>2468</v>
      </c>
      <c r="R403" s="93" t="s">
        <v>2469</v>
      </c>
      <c r="S403" s="92" t="s">
        <v>44</v>
      </c>
      <c r="T403" s="92" t="s">
        <v>45</v>
      </c>
      <c r="U403" s="93" t="s">
        <v>46</v>
      </c>
      <c r="V403" s="92">
        <f t="shared" si="12"/>
        <v>12.922499999999999</v>
      </c>
      <c r="W403" s="8"/>
      <c r="X403" s="8"/>
      <c r="Y403" s="8"/>
      <c r="Z403" s="8"/>
      <c r="AA403" s="73" t="s">
        <v>2470</v>
      </c>
      <c r="AB403" s="73" t="s">
        <v>135</v>
      </c>
      <c r="AC403" s="77">
        <v>44931</v>
      </c>
      <c r="AD403" s="157" t="s">
        <v>1825</v>
      </c>
    </row>
    <row r="404" spans="1:30" s="10" customFormat="1" ht="60" x14ac:dyDescent="0.25">
      <c r="A404" s="123" t="s">
        <v>2471</v>
      </c>
      <c r="B404" s="91">
        <v>43493</v>
      </c>
      <c r="C404" s="93" t="s">
        <v>2472</v>
      </c>
      <c r="D404" s="93" t="s">
        <v>1847</v>
      </c>
      <c r="E404" s="93" t="s">
        <v>35</v>
      </c>
      <c r="F404" s="91">
        <v>43489</v>
      </c>
      <c r="G404" s="91">
        <v>44926</v>
      </c>
      <c r="H404" s="93" t="s">
        <v>2473</v>
      </c>
      <c r="I404" s="149">
        <v>92189555</v>
      </c>
      <c r="J404" s="190">
        <v>12633208371</v>
      </c>
      <c r="K404" s="92" t="s">
        <v>2474</v>
      </c>
      <c r="L404" s="92" t="s">
        <v>2475</v>
      </c>
      <c r="M404" s="92" t="s">
        <v>2476</v>
      </c>
      <c r="N404" s="92" t="s">
        <v>40</v>
      </c>
      <c r="O404" s="94">
        <v>4500</v>
      </c>
      <c r="P404" s="93" t="s">
        <v>41</v>
      </c>
      <c r="Q404" s="93" t="s">
        <v>2477</v>
      </c>
      <c r="R404" s="93" t="s">
        <v>2478</v>
      </c>
      <c r="S404" s="92" t="s">
        <v>44</v>
      </c>
      <c r="T404" s="92" t="s">
        <v>45</v>
      </c>
      <c r="U404" s="93" t="s">
        <v>46</v>
      </c>
      <c r="V404" s="92">
        <f t="shared" si="12"/>
        <v>11.25</v>
      </c>
      <c r="W404" s="8"/>
      <c r="X404" s="8"/>
      <c r="Y404" s="8"/>
      <c r="Z404" s="8"/>
      <c r="AA404" s="73" t="s">
        <v>2479</v>
      </c>
      <c r="AB404" s="73" t="s">
        <v>135</v>
      </c>
      <c r="AC404" s="77">
        <v>44931</v>
      </c>
      <c r="AD404" s="157" t="s">
        <v>1825</v>
      </c>
    </row>
    <row r="405" spans="1:30" s="111" customFormat="1" ht="60" x14ac:dyDescent="0.25">
      <c r="A405" s="155" t="s">
        <v>2471</v>
      </c>
      <c r="B405" s="117">
        <v>43493</v>
      </c>
      <c r="C405" s="99" t="s">
        <v>2472</v>
      </c>
      <c r="D405" s="99" t="s">
        <v>1847</v>
      </c>
      <c r="E405" s="99" t="s">
        <v>35</v>
      </c>
      <c r="F405" s="117">
        <v>43489</v>
      </c>
      <c r="G405" s="117">
        <v>44639</v>
      </c>
      <c r="H405" s="99" t="s">
        <v>2480</v>
      </c>
      <c r="I405" s="190">
        <v>92189555</v>
      </c>
      <c r="J405" s="190">
        <v>56199376707</v>
      </c>
      <c r="K405" s="100" t="s">
        <v>2474</v>
      </c>
      <c r="L405" s="100" t="s">
        <v>2481</v>
      </c>
      <c r="M405" s="100" t="s">
        <v>2482</v>
      </c>
      <c r="N405" s="100" t="s">
        <v>40</v>
      </c>
      <c r="O405" s="118">
        <v>9216</v>
      </c>
      <c r="P405" s="99" t="s">
        <v>41</v>
      </c>
      <c r="Q405" s="99" t="s">
        <v>2483</v>
      </c>
      <c r="R405" s="99" t="s">
        <v>2484</v>
      </c>
      <c r="S405" s="100" t="s">
        <v>44</v>
      </c>
      <c r="T405" s="100" t="s">
        <v>45</v>
      </c>
      <c r="U405" s="99" t="s">
        <v>46</v>
      </c>
      <c r="V405" s="100">
        <f t="shared" si="12"/>
        <v>23.04</v>
      </c>
      <c r="W405" s="100"/>
      <c r="X405" s="100"/>
      <c r="Y405" s="100"/>
      <c r="Z405" s="100"/>
      <c r="AA405" s="73" t="s">
        <v>2485</v>
      </c>
      <c r="AB405" s="73" t="s">
        <v>944</v>
      </c>
      <c r="AC405" s="77">
        <v>44658</v>
      </c>
      <c r="AD405" s="157" t="s">
        <v>1825</v>
      </c>
    </row>
    <row r="406" spans="1:30" s="111" customFormat="1" ht="60" x14ac:dyDescent="0.25">
      <c r="A406" s="155" t="s">
        <v>2471</v>
      </c>
      <c r="B406" s="117">
        <v>43493</v>
      </c>
      <c r="C406" s="99" t="s">
        <v>2472</v>
      </c>
      <c r="D406" s="99" t="s">
        <v>1847</v>
      </c>
      <c r="E406" s="99" t="s">
        <v>35</v>
      </c>
      <c r="F406" s="117">
        <v>43489</v>
      </c>
      <c r="G406" s="117">
        <v>44639</v>
      </c>
      <c r="H406" s="99" t="s">
        <v>2480</v>
      </c>
      <c r="I406" s="190">
        <v>92189555</v>
      </c>
      <c r="J406" s="190">
        <v>56199376707</v>
      </c>
      <c r="K406" s="100" t="s">
        <v>2474</v>
      </c>
      <c r="L406" s="100" t="s">
        <v>2486</v>
      </c>
      <c r="M406" s="100" t="s">
        <v>2487</v>
      </c>
      <c r="N406" s="100" t="s">
        <v>40</v>
      </c>
      <c r="O406" s="118">
        <v>237</v>
      </c>
      <c r="P406" s="99" t="s">
        <v>41</v>
      </c>
      <c r="Q406" s="99" t="s">
        <v>2488</v>
      </c>
      <c r="R406" s="99" t="s">
        <v>2489</v>
      </c>
      <c r="S406" s="100" t="s">
        <v>44</v>
      </c>
      <c r="T406" s="100" t="s">
        <v>45</v>
      </c>
      <c r="U406" s="99" t="s">
        <v>46</v>
      </c>
      <c r="V406" s="100">
        <f t="shared" si="12"/>
        <v>0.59250000000000003</v>
      </c>
      <c r="W406" s="100"/>
      <c r="X406" s="100"/>
      <c r="Y406" s="100"/>
      <c r="Z406" s="100"/>
      <c r="AA406" s="73" t="s">
        <v>2485</v>
      </c>
      <c r="AB406" s="73" t="s">
        <v>944</v>
      </c>
      <c r="AC406" s="77">
        <v>44658</v>
      </c>
      <c r="AD406" s="157" t="s">
        <v>1825</v>
      </c>
    </row>
    <row r="407" spans="1:30" s="75" customFormat="1" ht="109.5" customHeight="1" x14ac:dyDescent="0.25">
      <c r="A407" s="159" t="s">
        <v>2471</v>
      </c>
      <c r="B407" s="77">
        <v>43493</v>
      </c>
      <c r="C407" s="72" t="s">
        <v>2472</v>
      </c>
      <c r="D407" s="72" t="s">
        <v>1847</v>
      </c>
      <c r="E407" s="72" t="s">
        <v>35</v>
      </c>
      <c r="F407" s="77">
        <v>43489</v>
      </c>
      <c r="G407" s="77">
        <v>48305</v>
      </c>
      <c r="H407" s="72" t="s">
        <v>2473</v>
      </c>
      <c r="I407" s="192">
        <v>92189555</v>
      </c>
      <c r="J407" s="192">
        <v>12633208371</v>
      </c>
      <c r="K407" s="73" t="s">
        <v>2474</v>
      </c>
      <c r="L407" s="73" t="s">
        <v>2481</v>
      </c>
      <c r="M407" s="73" t="s">
        <v>2482</v>
      </c>
      <c r="N407" s="73" t="s">
        <v>40</v>
      </c>
      <c r="O407" s="160">
        <v>9217</v>
      </c>
      <c r="P407" s="72" t="s">
        <v>1134</v>
      </c>
      <c r="Q407" s="72" t="s">
        <v>2490</v>
      </c>
      <c r="R407" s="72" t="s">
        <v>2491</v>
      </c>
      <c r="S407" s="73" t="s">
        <v>420</v>
      </c>
      <c r="T407" s="73" t="s">
        <v>45</v>
      </c>
      <c r="U407" s="72" t="s">
        <v>330</v>
      </c>
      <c r="V407" s="73">
        <f>O407*2.5/1000</f>
        <v>23.0425</v>
      </c>
      <c r="W407" s="72" t="s">
        <v>2492</v>
      </c>
      <c r="X407" s="8" t="s">
        <v>2493</v>
      </c>
      <c r="Y407" s="9" t="s">
        <v>879</v>
      </c>
      <c r="Z407" s="36">
        <v>44678</v>
      </c>
      <c r="AA407" s="73"/>
      <c r="AB407" s="73"/>
      <c r="AC407" s="73"/>
      <c r="AD407" s="161" t="s">
        <v>279</v>
      </c>
    </row>
    <row r="408" spans="1:30" s="68" customFormat="1" ht="60" x14ac:dyDescent="0.25">
      <c r="A408" s="201" t="s">
        <v>2471</v>
      </c>
      <c r="B408" s="28">
        <v>43493</v>
      </c>
      <c r="C408" s="42" t="s">
        <v>2472</v>
      </c>
      <c r="D408" s="42" t="s">
        <v>1847</v>
      </c>
      <c r="E408" s="42" t="s">
        <v>35</v>
      </c>
      <c r="F408" s="28">
        <v>43489</v>
      </c>
      <c r="G408" s="28">
        <v>48581</v>
      </c>
      <c r="H408" s="42" t="s">
        <v>2473</v>
      </c>
      <c r="I408" s="185">
        <v>92189555</v>
      </c>
      <c r="J408" s="192">
        <v>12633208371</v>
      </c>
      <c r="K408" s="32" t="s">
        <v>2474</v>
      </c>
      <c r="L408" s="32" t="s">
        <v>2475</v>
      </c>
      <c r="M408" s="32" t="s">
        <v>2476</v>
      </c>
      <c r="N408" s="32" t="s">
        <v>40</v>
      </c>
      <c r="O408" s="70">
        <v>4500</v>
      </c>
      <c r="P408" s="42" t="s">
        <v>1134</v>
      </c>
      <c r="Q408" s="42" t="s">
        <v>2494</v>
      </c>
      <c r="R408" s="42" t="s">
        <v>2495</v>
      </c>
      <c r="S408" s="32" t="s">
        <v>420</v>
      </c>
      <c r="T408" s="32" t="s">
        <v>45</v>
      </c>
      <c r="U408" s="42" t="s">
        <v>330</v>
      </c>
      <c r="V408" s="32">
        <f t="shared" ref="V408:V409" si="13">O408*2.5/1000</f>
        <v>11.25</v>
      </c>
      <c r="W408" s="42" t="s">
        <v>2496</v>
      </c>
      <c r="X408" s="8" t="s">
        <v>2497</v>
      </c>
      <c r="Y408" s="9" t="s">
        <v>312</v>
      </c>
      <c r="Z408" s="28">
        <v>45124</v>
      </c>
      <c r="AA408" s="73"/>
      <c r="AB408" s="73"/>
      <c r="AC408" s="77"/>
      <c r="AD408" s="161"/>
    </row>
    <row r="409" spans="1:30" s="68" customFormat="1" ht="60" x14ac:dyDescent="0.25">
      <c r="A409" s="201" t="s">
        <v>2471</v>
      </c>
      <c r="B409" s="28">
        <v>43493</v>
      </c>
      <c r="C409" s="42" t="s">
        <v>2472</v>
      </c>
      <c r="D409" s="42" t="s">
        <v>1847</v>
      </c>
      <c r="E409" s="42" t="s">
        <v>35</v>
      </c>
      <c r="F409" s="28">
        <v>43489</v>
      </c>
      <c r="G409" s="28">
        <v>48581</v>
      </c>
      <c r="H409" s="42" t="s">
        <v>2473</v>
      </c>
      <c r="I409" s="185">
        <v>92189555</v>
      </c>
      <c r="J409" s="192">
        <v>12633208371</v>
      </c>
      <c r="K409" s="32" t="s">
        <v>2474</v>
      </c>
      <c r="L409" s="32" t="s">
        <v>2498</v>
      </c>
      <c r="M409" s="32" t="s">
        <v>2499</v>
      </c>
      <c r="N409" s="32" t="s">
        <v>40</v>
      </c>
      <c r="O409" s="70">
        <v>15062</v>
      </c>
      <c r="P409" s="42" t="s">
        <v>1134</v>
      </c>
      <c r="Q409" s="42" t="s">
        <v>2500</v>
      </c>
      <c r="R409" s="42" t="s">
        <v>2501</v>
      </c>
      <c r="S409" s="32" t="s">
        <v>420</v>
      </c>
      <c r="T409" s="32" t="s">
        <v>45</v>
      </c>
      <c r="U409" s="42" t="s">
        <v>330</v>
      </c>
      <c r="V409" s="32">
        <f t="shared" si="13"/>
        <v>37.655000000000001</v>
      </c>
      <c r="W409" s="42" t="s">
        <v>1137</v>
      </c>
      <c r="X409" s="8" t="s">
        <v>2502</v>
      </c>
      <c r="Y409" s="9" t="s">
        <v>621</v>
      </c>
      <c r="Z409" s="28">
        <v>45967</v>
      </c>
      <c r="AA409" s="73"/>
      <c r="AB409" s="73"/>
      <c r="AC409" s="77"/>
      <c r="AD409" s="161"/>
    </row>
    <row r="410" spans="1:30" s="10" customFormat="1" ht="60" x14ac:dyDescent="0.25">
      <c r="A410" s="41" t="s">
        <v>2503</v>
      </c>
      <c r="B410" s="38">
        <v>43507</v>
      </c>
      <c r="C410" s="42" t="s">
        <v>2504</v>
      </c>
      <c r="D410" s="9" t="s">
        <v>1847</v>
      </c>
      <c r="E410" s="9" t="s">
        <v>35</v>
      </c>
      <c r="F410" s="7">
        <v>43493</v>
      </c>
      <c r="G410" s="7">
        <v>47284</v>
      </c>
      <c r="H410" s="9" t="s">
        <v>2505</v>
      </c>
      <c r="I410" s="13">
        <v>91384044</v>
      </c>
      <c r="J410" s="13" t="s">
        <v>2506</v>
      </c>
      <c r="K410" s="8" t="s">
        <v>2507</v>
      </c>
      <c r="L410" s="8" t="s">
        <v>2508</v>
      </c>
      <c r="M410" s="8" t="s">
        <v>2509</v>
      </c>
      <c r="N410" s="8" t="s">
        <v>479</v>
      </c>
      <c r="O410" s="15">
        <v>5000</v>
      </c>
      <c r="P410" s="9" t="s">
        <v>57</v>
      </c>
      <c r="Q410" s="9" t="s">
        <v>2510</v>
      </c>
      <c r="R410" s="9" t="s">
        <v>2511</v>
      </c>
      <c r="S410" s="8" t="s">
        <v>44</v>
      </c>
      <c r="T410" s="8" t="s">
        <v>45</v>
      </c>
      <c r="U410" s="9" t="s">
        <v>1021</v>
      </c>
      <c r="V410" s="32">
        <v>14</v>
      </c>
      <c r="W410" s="8"/>
      <c r="X410" s="8"/>
      <c r="Y410" s="8"/>
      <c r="Z410" s="8"/>
      <c r="AA410" s="8"/>
      <c r="AB410" s="8"/>
      <c r="AC410" s="8"/>
      <c r="AD410" s="39" t="s">
        <v>279</v>
      </c>
    </row>
    <row r="411" spans="1:30" s="10" customFormat="1" ht="60" x14ac:dyDescent="0.25">
      <c r="A411" s="41" t="s">
        <v>2503</v>
      </c>
      <c r="B411" s="38">
        <v>43507</v>
      </c>
      <c r="C411" s="42" t="s">
        <v>2504</v>
      </c>
      <c r="D411" s="9" t="s">
        <v>1847</v>
      </c>
      <c r="E411" s="9" t="s">
        <v>35</v>
      </c>
      <c r="F411" s="7">
        <v>43493</v>
      </c>
      <c r="G411" s="7">
        <v>47284</v>
      </c>
      <c r="H411" s="9" t="s">
        <v>2505</v>
      </c>
      <c r="I411" s="13">
        <v>91384044</v>
      </c>
      <c r="J411" s="13">
        <v>25983969982</v>
      </c>
      <c r="K411" s="8" t="s">
        <v>2507</v>
      </c>
      <c r="L411" s="8" t="s">
        <v>2508</v>
      </c>
      <c r="M411" s="8" t="s">
        <v>2512</v>
      </c>
      <c r="N411" s="8" t="s">
        <v>479</v>
      </c>
      <c r="O411" s="15">
        <v>10000</v>
      </c>
      <c r="P411" s="9" t="s">
        <v>57</v>
      </c>
      <c r="Q411" s="9" t="s">
        <v>2513</v>
      </c>
      <c r="R411" s="9" t="s">
        <v>2511</v>
      </c>
      <c r="S411" s="8" t="s">
        <v>44</v>
      </c>
      <c r="T411" s="8" t="s">
        <v>45</v>
      </c>
      <c r="U411" s="9" t="s">
        <v>1021</v>
      </c>
      <c r="V411" s="32">
        <v>28</v>
      </c>
      <c r="W411" s="8"/>
      <c r="X411" s="8"/>
      <c r="Y411" s="8"/>
      <c r="Z411" s="8"/>
      <c r="AA411" s="8"/>
      <c r="AB411" s="8"/>
      <c r="AC411" s="8"/>
      <c r="AD411" s="39" t="s">
        <v>279</v>
      </c>
    </row>
    <row r="412" spans="1:30" s="10" customFormat="1" ht="60" x14ac:dyDescent="0.25">
      <c r="A412" s="41" t="s">
        <v>2503</v>
      </c>
      <c r="B412" s="38">
        <v>43507</v>
      </c>
      <c r="C412" s="42" t="s">
        <v>2504</v>
      </c>
      <c r="D412" s="9" t="s">
        <v>1847</v>
      </c>
      <c r="E412" s="9" t="s">
        <v>35</v>
      </c>
      <c r="F412" s="7">
        <v>43493</v>
      </c>
      <c r="G412" s="7">
        <v>47284</v>
      </c>
      <c r="H412" s="9" t="s">
        <v>2505</v>
      </c>
      <c r="I412" s="13">
        <v>91384044</v>
      </c>
      <c r="J412" s="13">
        <v>25983969982</v>
      </c>
      <c r="K412" s="8" t="s">
        <v>2507</v>
      </c>
      <c r="L412" s="8" t="s">
        <v>2508</v>
      </c>
      <c r="M412" s="8" t="s">
        <v>2514</v>
      </c>
      <c r="N412" s="8" t="s">
        <v>479</v>
      </c>
      <c r="O412" s="15">
        <v>20000</v>
      </c>
      <c r="P412" s="9" t="s">
        <v>57</v>
      </c>
      <c r="Q412" s="9" t="s">
        <v>2515</v>
      </c>
      <c r="R412" s="9" t="s">
        <v>2516</v>
      </c>
      <c r="S412" s="8" t="s">
        <v>44</v>
      </c>
      <c r="T412" s="8" t="s">
        <v>45</v>
      </c>
      <c r="U412" s="9" t="s">
        <v>1021</v>
      </c>
      <c r="V412" s="32">
        <v>58</v>
      </c>
      <c r="W412" s="8"/>
      <c r="X412" s="8"/>
      <c r="Y412" s="8"/>
      <c r="Z412" s="8"/>
      <c r="AA412" s="8"/>
      <c r="AB412" s="8"/>
      <c r="AC412" s="8"/>
      <c r="AD412" s="39" t="s">
        <v>279</v>
      </c>
    </row>
    <row r="413" spans="1:30" s="10" customFormat="1" ht="60" x14ac:dyDescent="0.25">
      <c r="A413" s="41" t="s">
        <v>2503</v>
      </c>
      <c r="B413" s="38">
        <v>43507</v>
      </c>
      <c r="C413" s="42" t="s">
        <v>2504</v>
      </c>
      <c r="D413" s="9" t="s">
        <v>1847</v>
      </c>
      <c r="E413" s="9" t="s">
        <v>35</v>
      </c>
      <c r="F413" s="7">
        <v>43493</v>
      </c>
      <c r="G413" s="7">
        <v>47284</v>
      </c>
      <c r="H413" s="9" t="s">
        <v>2505</v>
      </c>
      <c r="I413" s="13">
        <v>91384044</v>
      </c>
      <c r="J413" s="13">
        <v>25983969982</v>
      </c>
      <c r="K413" s="8" t="s">
        <v>2507</v>
      </c>
      <c r="L413" s="9" t="s">
        <v>2517</v>
      </c>
      <c r="M413" s="9" t="s">
        <v>2518</v>
      </c>
      <c r="N413" s="8" t="s">
        <v>479</v>
      </c>
      <c r="O413" s="15">
        <v>20000</v>
      </c>
      <c r="P413" s="9" t="s">
        <v>57</v>
      </c>
      <c r="Q413" s="9" t="s">
        <v>2519</v>
      </c>
      <c r="R413" s="9" t="s">
        <v>2520</v>
      </c>
      <c r="S413" s="8" t="s">
        <v>44</v>
      </c>
      <c r="T413" s="8" t="s">
        <v>45</v>
      </c>
      <c r="U413" s="9" t="s">
        <v>1021</v>
      </c>
      <c r="V413" s="32">
        <v>35</v>
      </c>
      <c r="W413" s="8"/>
      <c r="X413" s="8"/>
      <c r="Y413" s="8"/>
      <c r="Z413" s="8"/>
      <c r="AA413" s="8"/>
      <c r="AB413" s="8"/>
      <c r="AC413" s="8"/>
      <c r="AD413" s="39" t="s">
        <v>279</v>
      </c>
    </row>
    <row r="414" spans="1:30" s="10" customFormat="1" ht="60" x14ac:dyDescent="0.25">
      <c r="A414" s="41" t="s">
        <v>2503</v>
      </c>
      <c r="B414" s="38">
        <v>43507</v>
      </c>
      <c r="C414" s="42" t="s">
        <v>2504</v>
      </c>
      <c r="D414" s="9" t="s">
        <v>1847</v>
      </c>
      <c r="E414" s="9" t="s">
        <v>35</v>
      </c>
      <c r="F414" s="7">
        <v>43493</v>
      </c>
      <c r="G414" s="7">
        <v>47284</v>
      </c>
      <c r="H414" s="9" t="s">
        <v>2505</v>
      </c>
      <c r="I414" s="13">
        <v>91384044</v>
      </c>
      <c r="J414" s="13">
        <v>25983969982</v>
      </c>
      <c r="K414" s="8" t="s">
        <v>2507</v>
      </c>
      <c r="L414" s="9" t="s">
        <v>2521</v>
      </c>
      <c r="M414" s="9" t="s">
        <v>2522</v>
      </c>
      <c r="N414" s="8" t="s">
        <v>479</v>
      </c>
      <c r="O414" s="15">
        <v>3000</v>
      </c>
      <c r="P414" s="9" t="s">
        <v>57</v>
      </c>
      <c r="Q414" s="9" t="s">
        <v>2523</v>
      </c>
      <c r="R414" s="9" t="s">
        <v>2524</v>
      </c>
      <c r="S414" s="8" t="s">
        <v>44</v>
      </c>
      <c r="T414" s="8" t="s">
        <v>45</v>
      </c>
      <c r="U414" s="9" t="s">
        <v>1021</v>
      </c>
      <c r="V414" s="32">
        <v>49</v>
      </c>
      <c r="W414" s="8"/>
      <c r="X414" s="8"/>
      <c r="Y414" s="8"/>
      <c r="Z414" s="8"/>
      <c r="AA414" s="8"/>
      <c r="AB414" s="8"/>
      <c r="AC414" s="8"/>
      <c r="AD414" s="39" t="s">
        <v>279</v>
      </c>
    </row>
    <row r="415" spans="1:30" s="10" customFormat="1" ht="60" x14ac:dyDescent="0.25">
      <c r="A415" s="41" t="s">
        <v>2525</v>
      </c>
      <c r="B415" s="28">
        <v>43535</v>
      </c>
      <c r="C415" s="42" t="s">
        <v>2526</v>
      </c>
      <c r="D415" s="9" t="s">
        <v>2527</v>
      </c>
      <c r="E415" s="9" t="s">
        <v>35</v>
      </c>
      <c r="F415" s="7">
        <v>43529</v>
      </c>
      <c r="G415" s="7">
        <v>47284</v>
      </c>
      <c r="H415" s="8" t="s">
        <v>2528</v>
      </c>
      <c r="I415" s="13" t="s">
        <v>2529</v>
      </c>
      <c r="J415" s="13">
        <v>35900952067</v>
      </c>
      <c r="K415" s="8" t="s">
        <v>2530</v>
      </c>
      <c r="L415" s="9" t="s">
        <v>2531</v>
      </c>
      <c r="M415" s="9" t="s">
        <v>2532</v>
      </c>
      <c r="N415" s="8" t="s">
        <v>479</v>
      </c>
      <c r="O415" s="317">
        <v>20500</v>
      </c>
      <c r="P415" s="9" t="s">
        <v>57</v>
      </c>
      <c r="Q415" s="9" t="s">
        <v>2533</v>
      </c>
      <c r="R415" s="9" t="s">
        <v>2534</v>
      </c>
      <c r="S415" s="8" t="s">
        <v>44</v>
      </c>
      <c r="T415" s="8" t="s">
        <v>45</v>
      </c>
      <c r="U415" s="9" t="s">
        <v>60</v>
      </c>
      <c r="V415" s="315">
        <v>50</v>
      </c>
      <c r="W415" s="225"/>
      <c r="X415" s="8"/>
      <c r="Y415" s="8"/>
      <c r="Z415" s="8"/>
      <c r="AA415" s="8"/>
      <c r="AB415" s="8"/>
      <c r="AC415" s="8"/>
      <c r="AD415" s="39" t="s">
        <v>279</v>
      </c>
    </row>
    <row r="416" spans="1:30" s="10" customFormat="1" ht="60" x14ac:dyDescent="0.25">
      <c r="A416" s="41" t="s">
        <v>2525</v>
      </c>
      <c r="B416" s="28">
        <v>43535</v>
      </c>
      <c r="C416" s="42" t="s">
        <v>2526</v>
      </c>
      <c r="D416" s="9" t="s">
        <v>2527</v>
      </c>
      <c r="E416" s="9" t="s">
        <v>35</v>
      </c>
      <c r="F416" s="7">
        <v>43529</v>
      </c>
      <c r="G416" s="7">
        <v>47284</v>
      </c>
      <c r="H416" s="8" t="s">
        <v>2528</v>
      </c>
      <c r="I416" s="13" t="s">
        <v>2529</v>
      </c>
      <c r="J416" s="13">
        <v>35900952067</v>
      </c>
      <c r="K416" s="8" t="s">
        <v>2530</v>
      </c>
      <c r="L416" s="9" t="s">
        <v>2535</v>
      </c>
      <c r="M416" s="9" t="s">
        <v>2536</v>
      </c>
      <c r="N416" s="8" t="s">
        <v>479</v>
      </c>
      <c r="O416" s="318"/>
      <c r="P416" s="9" t="s">
        <v>57</v>
      </c>
      <c r="Q416" s="9" t="s">
        <v>2537</v>
      </c>
      <c r="R416" s="9" t="s">
        <v>2538</v>
      </c>
      <c r="S416" s="8" t="s">
        <v>44</v>
      </c>
      <c r="T416" s="8" t="s">
        <v>45</v>
      </c>
      <c r="U416" s="9" t="s">
        <v>60</v>
      </c>
      <c r="V416" s="316"/>
      <c r="W416" s="224"/>
      <c r="X416" s="8"/>
      <c r="Y416" s="8"/>
      <c r="Z416" s="8"/>
      <c r="AA416" s="8"/>
      <c r="AB416" s="8"/>
      <c r="AC416" s="8"/>
      <c r="AD416" s="39" t="s">
        <v>279</v>
      </c>
    </row>
    <row r="417" spans="1:30" s="10" customFormat="1" ht="60" x14ac:dyDescent="0.25">
      <c r="A417" s="41" t="s">
        <v>2525</v>
      </c>
      <c r="B417" s="28">
        <v>43535</v>
      </c>
      <c r="C417" s="42" t="s">
        <v>2526</v>
      </c>
      <c r="D417" s="9" t="s">
        <v>2527</v>
      </c>
      <c r="E417" s="9" t="s">
        <v>35</v>
      </c>
      <c r="F417" s="7">
        <v>43529</v>
      </c>
      <c r="G417" s="7">
        <v>47284</v>
      </c>
      <c r="H417" s="8" t="s">
        <v>2528</v>
      </c>
      <c r="I417" s="13" t="s">
        <v>2529</v>
      </c>
      <c r="J417" s="13">
        <v>35900952067</v>
      </c>
      <c r="K417" s="8" t="s">
        <v>2530</v>
      </c>
      <c r="L417" s="9" t="s">
        <v>2539</v>
      </c>
      <c r="M417" s="9" t="s">
        <v>2540</v>
      </c>
      <c r="N417" s="8" t="s">
        <v>479</v>
      </c>
      <c r="O417" s="69">
        <v>2000</v>
      </c>
      <c r="P417" s="9" t="s">
        <v>57</v>
      </c>
      <c r="Q417" s="9" t="s">
        <v>2541</v>
      </c>
      <c r="R417" s="9" t="s">
        <v>2542</v>
      </c>
      <c r="S417" s="8" t="s">
        <v>44</v>
      </c>
      <c r="T417" s="8" t="s">
        <v>45</v>
      </c>
      <c r="U417" s="9" t="s">
        <v>60</v>
      </c>
      <c r="V417" s="65">
        <v>10</v>
      </c>
      <c r="W417" s="65"/>
      <c r="X417" s="8"/>
      <c r="Y417" s="8"/>
      <c r="Z417" s="8"/>
      <c r="AA417" s="8"/>
      <c r="AB417" s="8"/>
      <c r="AC417" s="8"/>
      <c r="AD417" s="39" t="s">
        <v>279</v>
      </c>
    </row>
    <row r="418" spans="1:30" s="10" customFormat="1" ht="60" x14ac:dyDescent="0.25">
      <c r="A418" s="41" t="s">
        <v>2525</v>
      </c>
      <c r="B418" s="28">
        <v>43535</v>
      </c>
      <c r="C418" s="42" t="s">
        <v>2526</v>
      </c>
      <c r="D418" s="9" t="s">
        <v>2527</v>
      </c>
      <c r="E418" s="9" t="s">
        <v>35</v>
      </c>
      <c r="F418" s="7">
        <v>43529</v>
      </c>
      <c r="G418" s="7">
        <v>47284</v>
      </c>
      <c r="H418" s="8" t="s">
        <v>2528</v>
      </c>
      <c r="I418" s="13" t="s">
        <v>2529</v>
      </c>
      <c r="J418" s="13">
        <v>35900952067</v>
      </c>
      <c r="K418" s="8" t="s">
        <v>2530</v>
      </c>
      <c r="L418" s="9" t="s">
        <v>2543</v>
      </c>
      <c r="M418" s="9" t="s">
        <v>2544</v>
      </c>
      <c r="N418" s="8" t="s">
        <v>479</v>
      </c>
      <c r="O418" s="69">
        <v>9000</v>
      </c>
      <c r="P418" s="9" t="s">
        <v>57</v>
      </c>
      <c r="Q418" s="9" t="s">
        <v>2545</v>
      </c>
      <c r="R418" s="9" t="s">
        <v>2546</v>
      </c>
      <c r="S418" s="8" t="s">
        <v>44</v>
      </c>
      <c r="T418" s="8" t="s">
        <v>45</v>
      </c>
      <c r="U418" s="9" t="s">
        <v>60</v>
      </c>
      <c r="V418" s="315">
        <v>70</v>
      </c>
      <c r="W418" s="225"/>
      <c r="X418" s="8"/>
      <c r="Y418" s="8"/>
      <c r="Z418" s="8"/>
      <c r="AA418" s="8"/>
      <c r="AB418" s="8"/>
      <c r="AC418" s="8"/>
      <c r="AD418" s="39" t="s">
        <v>279</v>
      </c>
    </row>
    <row r="419" spans="1:30" s="10" customFormat="1" ht="75" x14ac:dyDescent="0.25">
      <c r="A419" s="41" t="s">
        <v>2525</v>
      </c>
      <c r="B419" s="28">
        <v>43535</v>
      </c>
      <c r="C419" s="42" t="s">
        <v>2526</v>
      </c>
      <c r="D419" s="9" t="s">
        <v>2527</v>
      </c>
      <c r="E419" s="9" t="s">
        <v>35</v>
      </c>
      <c r="F419" s="7">
        <v>43529</v>
      </c>
      <c r="G419" s="7">
        <v>47284</v>
      </c>
      <c r="H419" s="8" t="s">
        <v>2528</v>
      </c>
      <c r="I419" s="13" t="s">
        <v>2529</v>
      </c>
      <c r="J419" s="13">
        <v>35900952067</v>
      </c>
      <c r="K419" s="8" t="s">
        <v>2530</v>
      </c>
      <c r="L419" s="9" t="s">
        <v>2547</v>
      </c>
      <c r="M419" s="9" t="s">
        <v>2548</v>
      </c>
      <c r="N419" s="8" t="s">
        <v>479</v>
      </c>
      <c r="O419" s="69">
        <v>7155</v>
      </c>
      <c r="P419" s="9" t="s">
        <v>57</v>
      </c>
      <c r="Q419" s="9" t="s">
        <v>2549</v>
      </c>
      <c r="R419" s="9" t="s">
        <v>2550</v>
      </c>
      <c r="S419" s="8" t="s">
        <v>44</v>
      </c>
      <c r="T419" s="8" t="s">
        <v>45</v>
      </c>
      <c r="U419" s="9" t="s">
        <v>60</v>
      </c>
      <c r="V419" s="316"/>
      <c r="W419" s="224"/>
      <c r="X419" s="8"/>
      <c r="Y419" s="8"/>
      <c r="Z419" s="8"/>
      <c r="AA419" s="8"/>
      <c r="AB419" s="8"/>
      <c r="AC419" s="8"/>
      <c r="AD419" s="39" t="s">
        <v>279</v>
      </c>
    </row>
    <row r="420" spans="1:30" s="10" customFormat="1" ht="60" customHeight="1" x14ac:dyDescent="0.25">
      <c r="A420" s="41" t="s">
        <v>2525</v>
      </c>
      <c r="B420" s="28">
        <v>43535</v>
      </c>
      <c r="C420" s="42" t="s">
        <v>2526</v>
      </c>
      <c r="D420" s="9" t="s">
        <v>2527</v>
      </c>
      <c r="E420" s="9" t="s">
        <v>35</v>
      </c>
      <c r="F420" s="7">
        <v>43529</v>
      </c>
      <c r="G420" s="7">
        <v>50574</v>
      </c>
      <c r="H420" s="8" t="s">
        <v>2528</v>
      </c>
      <c r="I420" s="13" t="s">
        <v>2529</v>
      </c>
      <c r="J420" s="13">
        <v>35900952067</v>
      </c>
      <c r="K420" s="8" t="s">
        <v>2530</v>
      </c>
      <c r="L420" s="9" t="s">
        <v>2551</v>
      </c>
      <c r="M420" s="9" t="s">
        <v>2552</v>
      </c>
      <c r="N420" s="8" t="s">
        <v>479</v>
      </c>
      <c r="O420" s="69">
        <v>10515</v>
      </c>
      <c r="P420" s="9" t="s">
        <v>57</v>
      </c>
      <c r="Q420" s="9" t="s">
        <v>2553</v>
      </c>
      <c r="R420" s="9" t="s">
        <v>2554</v>
      </c>
      <c r="S420" s="8" t="s">
        <v>486</v>
      </c>
      <c r="T420" s="8" t="s">
        <v>45</v>
      </c>
      <c r="U420" s="9" t="s">
        <v>60</v>
      </c>
      <c r="V420" s="350" t="s">
        <v>2555</v>
      </c>
      <c r="W420" s="65"/>
      <c r="X420" s="8"/>
      <c r="Y420" s="8"/>
      <c r="Z420" s="8"/>
      <c r="AA420" s="8"/>
      <c r="AB420" s="8"/>
      <c r="AC420" s="8"/>
      <c r="AD420" s="39" t="s">
        <v>279</v>
      </c>
    </row>
    <row r="421" spans="1:30" s="10" customFormat="1" ht="60" x14ac:dyDescent="0.25">
      <c r="A421" s="41" t="s">
        <v>2525</v>
      </c>
      <c r="B421" s="28">
        <v>43535</v>
      </c>
      <c r="C421" s="42" t="s">
        <v>2526</v>
      </c>
      <c r="D421" s="9" t="s">
        <v>2527</v>
      </c>
      <c r="E421" s="9" t="s">
        <v>35</v>
      </c>
      <c r="F421" s="7">
        <v>43529</v>
      </c>
      <c r="G421" s="7">
        <v>50574</v>
      </c>
      <c r="H421" s="8" t="s">
        <v>2528</v>
      </c>
      <c r="I421" s="13" t="s">
        <v>2529</v>
      </c>
      <c r="J421" s="13">
        <v>35900952067</v>
      </c>
      <c r="K421" s="8" t="s">
        <v>2530</v>
      </c>
      <c r="L421" s="9" t="s">
        <v>2556</v>
      </c>
      <c r="M421" s="9" t="s">
        <v>2557</v>
      </c>
      <c r="N421" s="8" t="s">
        <v>479</v>
      </c>
      <c r="O421" s="69">
        <v>10057</v>
      </c>
      <c r="P421" s="9" t="s">
        <v>57</v>
      </c>
      <c r="Q421" s="9" t="s">
        <v>2558</v>
      </c>
      <c r="R421" s="9" t="s">
        <v>2559</v>
      </c>
      <c r="S421" s="8" t="s">
        <v>486</v>
      </c>
      <c r="T421" s="8" t="s">
        <v>45</v>
      </c>
      <c r="U421" s="9" t="s">
        <v>60</v>
      </c>
      <c r="V421" s="351"/>
      <c r="W421" s="65"/>
      <c r="X421" s="8"/>
      <c r="Y421" s="8"/>
      <c r="Z421" s="8"/>
      <c r="AA421" s="8"/>
      <c r="AB421" s="8"/>
      <c r="AC421" s="8"/>
      <c r="AD421" s="39" t="s">
        <v>279</v>
      </c>
    </row>
    <row r="422" spans="1:30" s="10" customFormat="1" ht="90" customHeight="1" x14ac:dyDescent="0.25">
      <c r="A422" s="41" t="s">
        <v>2560</v>
      </c>
      <c r="B422" s="28">
        <v>43498</v>
      </c>
      <c r="C422" s="42" t="s">
        <v>2561</v>
      </c>
      <c r="D422" s="9" t="s">
        <v>1847</v>
      </c>
      <c r="E422" s="9" t="s">
        <v>35</v>
      </c>
      <c r="F422" s="7">
        <v>43494</v>
      </c>
      <c r="G422" s="7">
        <v>46748</v>
      </c>
      <c r="H422" s="9" t="s">
        <v>2562</v>
      </c>
      <c r="I422" s="13">
        <v>90515544</v>
      </c>
      <c r="J422" s="46" t="s">
        <v>2563</v>
      </c>
      <c r="K422" s="9" t="s">
        <v>2564</v>
      </c>
      <c r="L422" s="9" t="s">
        <v>2565</v>
      </c>
      <c r="M422" s="9" t="s">
        <v>2566</v>
      </c>
      <c r="N422" s="8" t="s">
        <v>590</v>
      </c>
      <c r="O422" s="15">
        <v>3907</v>
      </c>
      <c r="P422" s="9" t="s">
        <v>57</v>
      </c>
      <c r="Q422" s="9" t="s">
        <v>2567</v>
      </c>
      <c r="R422" s="9" t="s">
        <v>2568</v>
      </c>
      <c r="S422" s="8" t="s">
        <v>486</v>
      </c>
      <c r="T422" s="8" t="s">
        <v>45</v>
      </c>
      <c r="U422" s="334" t="s">
        <v>2569</v>
      </c>
      <c r="V422" s="8">
        <v>50</v>
      </c>
      <c r="W422" s="319" t="s">
        <v>2300</v>
      </c>
      <c r="X422" s="315" t="s">
        <v>1717</v>
      </c>
      <c r="Y422" s="315" t="s">
        <v>312</v>
      </c>
      <c r="Z422" s="342">
        <v>44986</v>
      </c>
      <c r="AA422" s="8"/>
      <c r="AB422" s="8"/>
      <c r="AC422" s="8"/>
      <c r="AD422" s="39" t="s">
        <v>279</v>
      </c>
    </row>
    <row r="423" spans="1:30" s="10" customFormat="1" ht="75" x14ac:dyDescent="0.25">
      <c r="A423" s="41" t="s">
        <v>2560</v>
      </c>
      <c r="B423" s="28">
        <v>43498</v>
      </c>
      <c r="C423" s="42" t="s">
        <v>2561</v>
      </c>
      <c r="D423" s="9" t="s">
        <v>1847</v>
      </c>
      <c r="E423" s="9" t="s">
        <v>35</v>
      </c>
      <c r="F423" s="7">
        <v>43494</v>
      </c>
      <c r="G423" s="7">
        <v>46748</v>
      </c>
      <c r="H423" s="9" t="s">
        <v>2562</v>
      </c>
      <c r="I423" s="13">
        <v>90515544</v>
      </c>
      <c r="J423" s="46" t="s">
        <v>2563</v>
      </c>
      <c r="K423" s="9" t="s">
        <v>2564</v>
      </c>
      <c r="L423" s="9" t="s">
        <v>2570</v>
      </c>
      <c r="M423" s="9" t="s">
        <v>2571</v>
      </c>
      <c r="N423" s="8" t="s">
        <v>590</v>
      </c>
      <c r="O423" s="15">
        <v>3565</v>
      </c>
      <c r="P423" s="9" t="s">
        <v>57</v>
      </c>
      <c r="Q423" s="9" t="s">
        <v>2572</v>
      </c>
      <c r="R423" s="9" t="s">
        <v>2573</v>
      </c>
      <c r="S423" s="8" t="s">
        <v>486</v>
      </c>
      <c r="T423" s="8" t="s">
        <v>45</v>
      </c>
      <c r="U423" s="376"/>
      <c r="V423" s="8">
        <v>50</v>
      </c>
      <c r="W423" s="321"/>
      <c r="X423" s="372"/>
      <c r="Y423" s="372"/>
      <c r="Z423" s="387"/>
      <c r="AA423" s="8"/>
      <c r="AB423" s="8"/>
      <c r="AC423" s="8"/>
      <c r="AD423" s="39" t="s">
        <v>279</v>
      </c>
    </row>
    <row r="424" spans="1:30" s="10" customFormat="1" ht="120" x14ac:dyDescent="0.25">
      <c r="A424" s="41" t="s">
        <v>2560</v>
      </c>
      <c r="B424" s="28">
        <v>43498</v>
      </c>
      <c r="C424" s="42" t="s">
        <v>2561</v>
      </c>
      <c r="D424" s="9" t="s">
        <v>1847</v>
      </c>
      <c r="E424" s="9" t="s">
        <v>35</v>
      </c>
      <c r="F424" s="7">
        <v>43494</v>
      </c>
      <c r="G424" s="7">
        <v>46748</v>
      </c>
      <c r="H424" s="9" t="s">
        <v>2562</v>
      </c>
      <c r="I424" s="13" t="s">
        <v>2574</v>
      </c>
      <c r="J424" s="46" t="s">
        <v>2563</v>
      </c>
      <c r="K424" s="9" t="s">
        <v>2564</v>
      </c>
      <c r="L424" s="9" t="s">
        <v>2575</v>
      </c>
      <c r="M424" s="9" t="s">
        <v>2576</v>
      </c>
      <c r="N424" s="8" t="s">
        <v>590</v>
      </c>
      <c r="O424" s="15">
        <v>5718</v>
      </c>
      <c r="P424" s="9" t="s">
        <v>57</v>
      </c>
      <c r="Q424" s="9" t="s">
        <v>2577</v>
      </c>
      <c r="R424" s="9" t="s">
        <v>2578</v>
      </c>
      <c r="S424" s="8" t="s">
        <v>486</v>
      </c>
      <c r="T424" s="8" t="s">
        <v>45</v>
      </c>
      <c r="U424" s="376"/>
      <c r="V424" s="8">
        <v>75</v>
      </c>
      <c r="W424" s="321"/>
      <c r="X424" s="372"/>
      <c r="Y424" s="372"/>
      <c r="Z424" s="387"/>
      <c r="AA424" s="8"/>
      <c r="AB424" s="8"/>
      <c r="AC424" s="8"/>
      <c r="AD424" s="39" t="s">
        <v>279</v>
      </c>
    </row>
    <row r="425" spans="1:30" s="10" customFormat="1" ht="120" x14ac:dyDescent="0.25">
      <c r="A425" s="41" t="s">
        <v>2560</v>
      </c>
      <c r="B425" s="28">
        <v>43498</v>
      </c>
      <c r="C425" s="42" t="s">
        <v>2561</v>
      </c>
      <c r="D425" s="9" t="s">
        <v>1847</v>
      </c>
      <c r="E425" s="9" t="s">
        <v>35</v>
      </c>
      <c r="F425" s="7">
        <v>43494</v>
      </c>
      <c r="G425" s="7">
        <v>46748</v>
      </c>
      <c r="H425" s="9" t="s">
        <v>2562</v>
      </c>
      <c r="I425" s="13">
        <v>90515544</v>
      </c>
      <c r="J425" s="46" t="s">
        <v>2563</v>
      </c>
      <c r="K425" s="9" t="s">
        <v>2564</v>
      </c>
      <c r="L425" s="9" t="s">
        <v>2579</v>
      </c>
      <c r="M425" s="9" t="s">
        <v>2580</v>
      </c>
      <c r="N425" s="8" t="s">
        <v>590</v>
      </c>
      <c r="O425" s="15">
        <v>4224</v>
      </c>
      <c r="P425" s="9" t="s">
        <v>57</v>
      </c>
      <c r="Q425" s="9" t="s">
        <v>2581</v>
      </c>
      <c r="R425" s="9" t="s">
        <v>2582</v>
      </c>
      <c r="S425" s="8" t="s">
        <v>486</v>
      </c>
      <c r="T425" s="8" t="s">
        <v>45</v>
      </c>
      <c r="U425" s="376"/>
      <c r="V425" s="8">
        <v>50</v>
      </c>
      <c r="W425" s="321"/>
      <c r="X425" s="372"/>
      <c r="Y425" s="372"/>
      <c r="Z425" s="387"/>
      <c r="AA425" s="8"/>
      <c r="AB425" s="8"/>
      <c r="AC425" s="8"/>
      <c r="AD425" s="39" t="s">
        <v>279</v>
      </c>
    </row>
    <row r="426" spans="1:30" s="10" customFormat="1" ht="105" x14ac:dyDescent="0.25">
      <c r="A426" s="41" t="s">
        <v>2560</v>
      </c>
      <c r="B426" s="28">
        <v>43498</v>
      </c>
      <c r="C426" s="42" t="s">
        <v>2561</v>
      </c>
      <c r="D426" s="9" t="s">
        <v>1847</v>
      </c>
      <c r="E426" s="9" t="s">
        <v>35</v>
      </c>
      <c r="F426" s="7">
        <v>43494</v>
      </c>
      <c r="G426" s="7">
        <v>46748</v>
      </c>
      <c r="H426" s="9" t="s">
        <v>2562</v>
      </c>
      <c r="I426" s="13">
        <v>90515544</v>
      </c>
      <c r="J426" s="46" t="s">
        <v>2563</v>
      </c>
      <c r="K426" s="9" t="s">
        <v>2564</v>
      </c>
      <c r="L426" s="9" t="s">
        <v>2583</v>
      </c>
      <c r="M426" s="9" t="s">
        <v>2584</v>
      </c>
      <c r="N426" s="8" t="s">
        <v>590</v>
      </c>
      <c r="O426" s="15">
        <v>8964</v>
      </c>
      <c r="P426" s="9" t="s">
        <v>57</v>
      </c>
      <c r="Q426" s="9" t="s">
        <v>2585</v>
      </c>
      <c r="R426" s="9" t="s">
        <v>2586</v>
      </c>
      <c r="S426" s="8" t="s">
        <v>486</v>
      </c>
      <c r="T426" s="8" t="s">
        <v>45</v>
      </c>
      <c r="U426" s="376"/>
      <c r="V426" s="8">
        <v>100</v>
      </c>
      <c r="W426" s="320"/>
      <c r="X426" s="316"/>
      <c r="Y426" s="316"/>
      <c r="Z426" s="343"/>
      <c r="AA426" s="8"/>
      <c r="AB426" s="8"/>
      <c r="AC426" s="8"/>
      <c r="AD426" s="39" t="s">
        <v>279</v>
      </c>
    </row>
    <row r="427" spans="1:30" s="10" customFormat="1" ht="75" x14ac:dyDescent="0.25">
      <c r="A427" s="319" t="s">
        <v>2560</v>
      </c>
      <c r="B427" s="336">
        <v>43498</v>
      </c>
      <c r="C427" s="334" t="s">
        <v>2561</v>
      </c>
      <c r="D427" s="319" t="s">
        <v>1847</v>
      </c>
      <c r="E427" s="319" t="s">
        <v>35</v>
      </c>
      <c r="F427" s="342">
        <v>43494</v>
      </c>
      <c r="G427" s="342">
        <v>46748</v>
      </c>
      <c r="H427" s="319" t="s">
        <v>2562</v>
      </c>
      <c r="I427" s="344">
        <v>90515544</v>
      </c>
      <c r="J427" s="388" t="s">
        <v>2563</v>
      </c>
      <c r="K427" s="319" t="s">
        <v>2564</v>
      </c>
      <c r="L427" s="319" t="s">
        <v>2587</v>
      </c>
      <c r="M427" s="319" t="s">
        <v>2588</v>
      </c>
      <c r="N427" s="315" t="s">
        <v>590</v>
      </c>
      <c r="O427" s="317">
        <v>2263</v>
      </c>
      <c r="P427" s="319" t="s">
        <v>57</v>
      </c>
      <c r="Q427" s="319" t="s">
        <v>2589</v>
      </c>
      <c r="R427" s="319" t="s">
        <v>2590</v>
      </c>
      <c r="S427" s="315" t="s">
        <v>486</v>
      </c>
      <c r="T427" s="315" t="s">
        <v>45</v>
      </c>
      <c r="U427" s="376"/>
      <c r="V427" s="315">
        <v>35</v>
      </c>
      <c r="W427" s="12" t="s">
        <v>2591</v>
      </c>
      <c r="X427" s="212" t="s">
        <v>2592</v>
      </c>
      <c r="Y427" s="11" t="s">
        <v>423</v>
      </c>
      <c r="Z427" s="153">
        <v>45517</v>
      </c>
      <c r="AA427" s="8"/>
      <c r="AB427" s="8"/>
      <c r="AC427" s="8"/>
      <c r="AD427" s="39" t="s">
        <v>279</v>
      </c>
    </row>
    <row r="428" spans="1:30" s="10" customFormat="1" ht="120" x14ac:dyDescent="0.25">
      <c r="A428" s="320"/>
      <c r="B428" s="492"/>
      <c r="C428" s="376"/>
      <c r="D428" s="321"/>
      <c r="E428" s="321"/>
      <c r="F428" s="387"/>
      <c r="G428" s="387"/>
      <c r="H428" s="321"/>
      <c r="I428" s="401"/>
      <c r="J428" s="389"/>
      <c r="K428" s="321"/>
      <c r="L428" s="321"/>
      <c r="M428" s="321"/>
      <c r="N428" s="372"/>
      <c r="O428" s="417"/>
      <c r="P428" s="321"/>
      <c r="Q428" s="375"/>
      <c r="R428" s="375"/>
      <c r="S428" s="372"/>
      <c r="T428" s="372"/>
      <c r="U428" s="376"/>
      <c r="V428" s="416"/>
      <c r="W428" s="9" t="s">
        <v>2593</v>
      </c>
      <c r="X428" s="8" t="s">
        <v>2594</v>
      </c>
      <c r="Y428" s="8" t="s">
        <v>423</v>
      </c>
      <c r="Z428" s="7">
        <v>45582</v>
      </c>
      <c r="AA428" s="8"/>
      <c r="AB428" s="8"/>
      <c r="AC428" s="8"/>
      <c r="AD428" s="39" t="s">
        <v>279</v>
      </c>
    </row>
    <row r="429" spans="1:30" s="10" customFormat="1" ht="85.5" customHeight="1" x14ac:dyDescent="0.25">
      <c r="A429" s="41" t="s">
        <v>2560</v>
      </c>
      <c r="B429" s="28">
        <v>43498</v>
      </c>
      <c r="C429" s="42" t="s">
        <v>2561</v>
      </c>
      <c r="D429" s="9" t="s">
        <v>1847</v>
      </c>
      <c r="E429" s="9" t="s">
        <v>35</v>
      </c>
      <c r="F429" s="7">
        <v>43494</v>
      </c>
      <c r="G429" s="7">
        <v>53292</v>
      </c>
      <c r="H429" s="9" t="s">
        <v>2562</v>
      </c>
      <c r="I429" s="13">
        <v>90515544</v>
      </c>
      <c r="J429" s="46" t="s">
        <v>2563</v>
      </c>
      <c r="K429" s="9" t="s">
        <v>2564</v>
      </c>
      <c r="L429" s="9" t="s">
        <v>2595</v>
      </c>
      <c r="M429" s="9" t="s">
        <v>2596</v>
      </c>
      <c r="N429" s="8" t="s">
        <v>590</v>
      </c>
      <c r="O429" s="15">
        <v>4500</v>
      </c>
      <c r="P429" s="9" t="s">
        <v>57</v>
      </c>
      <c r="Q429" s="61" t="s">
        <v>2597</v>
      </c>
      <c r="R429" s="292" t="s">
        <v>2598</v>
      </c>
      <c r="S429" s="8" t="s">
        <v>486</v>
      </c>
      <c r="T429" s="8" t="s">
        <v>45</v>
      </c>
      <c r="U429" s="335"/>
      <c r="V429" s="261">
        <v>75</v>
      </c>
      <c r="W429" s="12" t="s">
        <v>2599</v>
      </c>
      <c r="X429" s="8" t="s">
        <v>2600</v>
      </c>
      <c r="Y429" s="8" t="s">
        <v>621</v>
      </c>
      <c r="Z429" s="153">
        <v>46002</v>
      </c>
      <c r="AA429" s="58"/>
      <c r="AB429" s="58"/>
      <c r="AC429" s="58"/>
      <c r="AD429" s="59" t="s">
        <v>279</v>
      </c>
    </row>
    <row r="430" spans="1:30" s="10" customFormat="1" ht="75" customHeight="1" x14ac:dyDescent="0.25">
      <c r="A430" s="395" t="s">
        <v>2601</v>
      </c>
      <c r="B430" s="399">
        <v>43498</v>
      </c>
      <c r="C430" s="395" t="s">
        <v>2602</v>
      </c>
      <c r="D430" s="395" t="s">
        <v>1847</v>
      </c>
      <c r="E430" s="395" t="s">
        <v>35</v>
      </c>
      <c r="F430" s="399">
        <v>43494</v>
      </c>
      <c r="G430" s="399">
        <v>45789</v>
      </c>
      <c r="H430" s="395" t="s">
        <v>2562</v>
      </c>
      <c r="I430" s="379">
        <v>90515544</v>
      </c>
      <c r="J430" s="493" t="s">
        <v>2563</v>
      </c>
      <c r="K430" s="395" t="s">
        <v>2564</v>
      </c>
      <c r="L430" s="395" t="s">
        <v>2595</v>
      </c>
      <c r="M430" s="395" t="s">
        <v>2596</v>
      </c>
      <c r="N430" s="332" t="s">
        <v>590</v>
      </c>
      <c r="O430" s="348">
        <v>5540</v>
      </c>
      <c r="P430" s="395" t="s">
        <v>41</v>
      </c>
      <c r="Q430" s="395" t="s">
        <v>2603</v>
      </c>
      <c r="R430" s="373" t="s">
        <v>2604</v>
      </c>
      <c r="S430" s="332" t="s">
        <v>44</v>
      </c>
      <c r="T430" s="332" t="s">
        <v>45</v>
      </c>
      <c r="U430" s="395" t="s">
        <v>2605</v>
      </c>
      <c r="V430" s="332">
        <v>50</v>
      </c>
      <c r="W430" s="96" t="s">
        <v>2591</v>
      </c>
      <c r="X430" s="92" t="s">
        <v>2606</v>
      </c>
      <c r="Y430" s="95" t="s">
        <v>423</v>
      </c>
      <c r="Z430" s="255">
        <v>45517</v>
      </c>
      <c r="AA430" s="381" t="s">
        <v>2607</v>
      </c>
      <c r="AB430" s="381" t="s">
        <v>650</v>
      </c>
      <c r="AC430" s="383">
        <v>45810</v>
      </c>
      <c r="AD430" s="385" t="s">
        <v>1825</v>
      </c>
    </row>
    <row r="431" spans="1:30" s="10" customFormat="1" ht="120" customHeight="1" x14ac:dyDescent="0.25">
      <c r="A431" s="396"/>
      <c r="B431" s="400"/>
      <c r="C431" s="396"/>
      <c r="D431" s="396"/>
      <c r="E431" s="396"/>
      <c r="F431" s="400"/>
      <c r="G431" s="400"/>
      <c r="H431" s="396"/>
      <c r="I431" s="380"/>
      <c r="J431" s="494"/>
      <c r="K431" s="396"/>
      <c r="L431" s="396"/>
      <c r="M431" s="396"/>
      <c r="N431" s="333"/>
      <c r="O431" s="349"/>
      <c r="P431" s="396"/>
      <c r="Q431" s="396"/>
      <c r="R431" s="374"/>
      <c r="S431" s="333"/>
      <c r="T431" s="333"/>
      <c r="U431" s="396"/>
      <c r="V431" s="333"/>
      <c r="W431" s="93" t="s">
        <v>2608</v>
      </c>
      <c r="X431" s="92" t="s">
        <v>2609</v>
      </c>
      <c r="Y431" s="92" t="s">
        <v>423</v>
      </c>
      <c r="Z431" s="91">
        <v>45582</v>
      </c>
      <c r="AA431" s="382"/>
      <c r="AB431" s="382"/>
      <c r="AC431" s="384"/>
      <c r="AD431" s="386"/>
    </row>
    <row r="432" spans="1:30" s="104" customFormat="1" ht="45" x14ac:dyDescent="0.25">
      <c r="A432" s="123" t="s">
        <v>2610</v>
      </c>
      <c r="B432" s="91">
        <v>43500</v>
      </c>
      <c r="C432" s="93" t="s">
        <v>2611</v>
      </c>
      <c r="D432" s="93" t="s">
        <v>1847</v>
      </c>
      <c r="E432" s="93" t="s">
        <v>35</v>
      </c>
      <c r="F432" s="91">
        <v>43495</v>
      </c>
      <c r="G432" s="91">
        <v>44042</v>
      </c>
      <c r="H432" s="93" t="s">
        <v>2612</v>
      </c>
      <c r="I432" s="149">
        <v>90858476</v>
      </c>
      <c r="J432" s="149">
        <v>51328073050</v>
      </c>
      <c r="K432" s="93" t="s">
        <v>2613</v>
      </c>
      <c r="L432" s="93" t="s">
        <v>2614</v>
      </c>
      <c r="M432" s="93" t="s">
        <v>2615</v>
      </c>
      <c r="N432" s="92" t="s">
        <v>646</v>
      </c>
      <c r="O432" s="94">
        <v>400</v>
      </c>
      <c r="P432" s="93" t="s">
        <v>41</v>
      </c>
      <c r="Q432" s="330" t="s">
        <v>2616</v>
      </c>
      <c r="R432" s="331"/>
      <c r="S432" s="93" t="s">
        <v>369</v>
      </c>
      <c r="T432" s="92" t="s">
        <v>370</v>
      </c>
      <c r="U432" s="93" t="s">
        <v>2617</v>
      </c>
      <c r="V432" s="92"/>
      <c r="W432" s="92"/>
      <c r="X432" s="92"/>
      <c r="Y432" s="92"/>
      <c r="Z432" s="92"/>
      <c r="AA432" s="32" t="s">
        <v>2618</v>
      </c>
      <c r="AB432" s="32" t="s">
        <v>430</v>
      </c>
      <c r="AC432" s="28">
        <v>44047</v>
      </c>
      <c r="AD432" s="133" t="s">
        <v>2619</v>
      </c>
    </row>
    <row r="433" spans="1:30" s="56" customFormat="1" ht="45" x14ac:dyDescent="0.25">
      <c r="A433" s="9" t="s">
        <v>2620</v>
      </c>
      <c r="B433" s="38">
        <v>43497</v>
      </c>
      <c r="C433" s="42" t="s">
        <v>2621</v>
      </c>
      <c r="D433" s="9" t="s">
        <v>294</v>
      </c>
      <c r="E433" s="9" t="s">
        <v>35</v>
      </c>
      <c r="F433" s="36">
        <v>43495</v>
      </c>
      <c r="G433" s="36">
        <v>49045</v>
      </c>
      <c r="H433" s="9" t="s">
        <v>2622</v>
      </c>
      <c r="I433" s="46" t="s">
        <v>2623</v>
      </c>
      <c r="J433" s="46" t="s">
        <v>2624</v>
      </c>
      <c r="K433" s="9" t="s">
        <v>2625</v>
      </c>
      <c r="L433" s="9" t="s">
        <v>2626</v>
      </c>
      <c r="M433" s="9" t="s">
        <v>2627</v>
      </c>
      <c r="N433" s="9" t="s">
        <v>1251</v>
      </c>
      <c r="O433" s="37">
        <v>1980</v>
      </c>
      <c r="P433" s="9" t="s">
        <v>57</v>
      </c>
      <c r="Q433" s="328" t="s">
        <v>2628</v>
      </c>
      <c r="R433" s="329"/>
      <c r="S433" s="9" t="s">
        <v>369</v>
      </c>
      <c r="T433" s="9" t="s">
        <v>370</v>
      </c>
      <c r="U433" s="9" t="s">
        <v>2629</v>
      </c>
      <c r="V433" s="9"/>
      <c r="W433" s="9"/>
      <c r="X433" s="9"/>
      <c r="Y433" s="9"/>
      <c r="Z433" s="9"/>
      <c r="AA433" s="9"/>
      <c r="AB433" s="9"/>
      <c r="AC433" s="9"/>
      <c r="AD433" s="20"/>
    </row>
    <row r="434" spans="1:30" s="83" customFormat="1" ht="60" x14ac:dyDescent="0.25">
      <c r="A434" s="99" t="s">
        <v>2630</v>
      </c>
      <c r="B434" s="109">
        <v>43507</v>
      </c>
      <c r="C434" s="99" t="s">
        <v>2631</v>
      </c>
      <c r="D434" s="99" t="s">
        <v>1847</v>
      </c>
      <c r="E434" s="99" t="s">
        <v>35</v>
      </c>
      <c r="F434" s="109">
        <v>43495</v>
      </c>
      <c r="G434" s="109">
        <v>44639</v>
      </c>
      <c r="H434" s="99" t="s">
        <v>2632</v>
      </c>
      <c r="I434" s="187">
        <v>91833132</v>
      </c>
      <c r="J434" s="187" t="s">
        <v>2633</v>
      </c>
      <c r="K434" s="99" t="s">
        <v>2634</v>
      </c>
      <c r="L434" s="99" t="s">
        <v>2635</v>
      </c>
      <c r="M434" s="99" t="s">
        <v>2636</v>
      </c>
      <c r="N434" s="99" t="s">
        <v>40</v>
      </c>
      <c r="O434" s="114">
        <v>11940</v>
      </c>
      <c r="P434" s="99" t="s">
        <v>41</v>
      </c>
      <c r="Q434" s="99" t="s">
        <v>2637</v>
      </c>
      <c r="R434" s="99" t="s">
        <v>2638</v>
      </c>
      <c r="S434" s="99" t="s">
        <v>44</v>
      </c>
      <c r="T434" s="99" t="s">
        <v>45</v>
      </c>
      <c r="U434" s="99" t="s">
        <v>46</v>
      </c>
      <c r="V434" s="100">
        <f>O434*2.5/1000</f>
        <v>29.85</v>
      </c>
      <c r="W434" s="63"/>
      <c r="X434" s="63"/>
      <c r="Y434" s="63"/>
      <c r="Z434" s="63"/>
      <c r="AA434" s="73" t="s">
        <v>2639</v>
      </c>
      <c r="AB434" s="73" t="s">
        <v>944</v>
      </c>
      <c r="AC434" s="77">
        <v>44658</v>
      </c>
      <c r="AD434" s="157" t="s">
        <v>1825</v>
      </c>
    </row>
    <row r="435" spans="1:30" s="83" customFormat="1" ht="60" x14ac:dyDescent="0.25">
      <c r="A435" s="99" t="s">
        <v>2640</v>
      </c>
      <c r="B435" s="109">
        <v>43507</v>
      </c>
      <c r="C435" s="99" t="s">
        <v>2641</v>
      </c>
      <c r="D435" s="99" t="s">
        <v>1847</v>
      </c>
      <c r="E435" s="99" t="s">
        <v>35</v>
      </c>
      <c r="F435" s="109">
        <v>43495</v>
      </c>
      <c r="G435" s="109">
        <v>44639</v>
      </c>
      <c r="H435" s="99" t="s">
        <v>2632</v>
      </c>
      <c r="I435" s="187">
        <v>91833132</v>
      </c>
      <c r="J435" s="187" t="s">
        <v>2633</v>
      </c>
      <c r="K435" s="99" t="s">
        <v>2634</v>
      </c>
      <c r="L435" s="99" t="s">
        <v>2642</v>
      </c>
      <c r="M435" s="99" t="s">
        <v>2643</v>
      </c>
      <c r="N435" s="99" t="s">
        <v>40</v>
      </c>
      <c r="O435" s="114">
        <v>8299</v>
      </c>
      <c r="P435" s="99" t="s">
        <v>41</v>
      </c>
      <c r="Q435" s="99" t="s">
        <v>2644</v>
      </c>
      <c r="R435" s="99" t="s">
        <v>2645</v>
      </c>
      <c r="S435" s="99" t="s">
        <v>44</v>
      </c>
      <c r="T435" s="99" t="s">
        <v>45</v>
      </c>
      <c r="U435" s="99" t="s">
        <v>46</v>
      </c>
      <c r="V435" s="100">
        <f>O435*2.5/1000</f>
        <v>20.747499999999999</v>
      </c>
      <c r="W435" s="63"/>
      <c r="X435" s="63"/>
      <c r="Y435" s="63"/>
      <c r="Z435" s="63"/>
      <c r="AA435" s="73" t="s">
        <v>2646</v>
      </c>
      <c r="AB435" s="73" t="s">
        <v>944</v>
      </c>
      <c r="AC435" s="77">
        <v>44658</v>
      </c>
      <c r="AD435" s="157" t="s">
        <v>1825</v>
      </c>
    </row>
    <row r="436" spans="1:30" s="83" customFormat="1" ht="60" x14ac:dyDescent="0.25">
      <c r="A436" s="99" t="s">
        <v>2640</v>
      </c>
      <c r="B436" s="109">
        <v>43507</v>
      </c>
      <c r="C436" s="99" t="s">
        <v>2641</v>
      </c>
      <c r="D436" s="99" t="s">
        <v>1847</v>
      </c>
      <c r="E436" s="99" t="s">
        <v>35</v>
      </c>
      <c r="F436" s="109">
        <v>43495</v>
      </c>
      <c r="G436" s="109">
        <v>44639</v>
      </c>
      <c r="H436" s="99" t="s">
        <v>2632</v>
      </c>
      <c r="I436" s="187">
        <v>91833132</v>
      </c>
      <c r="J436" s="187" t="s">
        <v>2633</v>
      </c>
      <c r="K436" s="99" t="s">
        <v>2634</v>
      </c>
      <c r="L436" s="99" t="s">
        <v>2647</v>
      </c>
      <c r="M436" s="99" t="s">
        <v>2648</v>
      </c>
      <c r="N436" s="99" t="s">
        <v>40</v>
      </c>
      <c r="O436" s="114">
        <v>12677</v>
      </c>
      <c r="P436" s="99" t="s">
        <v>41</v>
      </c>
      <c r="Q436" s="99" t="s">
        <v>2649</v>
      </c>
      <c r="R436" s="99" t="s">
        <v>2650</v>
      </c>
      <c r="S436" s="99" t="s">
        <v>44</v>
      </c>
      <c r="T436" s="99" t="s">
        <v>45</v>
      </c>
      <c r="U436" s="99" t="s">
        <v>46</v>
      </c>
      <c r="V436" s="100">
        <f>O436*2.5/1000</f>
        <v>31.692499999999999</v>
      </c>
      <c r="W436" s="63"/>
      <c r="X436" s="63"/>
      <c r="Y436" s="63"/>
      <c r="Z436" s="63"/>
      <c r="AA436" s="73" t="s">
        <v>2646</v>
      </c>
      <c r="AB436" s="73" t="s">
        <v>944</v>
      </c>
      <c r="AC436" s="77">
        <v>44658</v>
      </c>
      <c r="AD436" s="157" t="s">
        <v>1825</v>
      </c>
    </row>
    <row r="437" spans="1:30" s="56" customFormat="1" ht="60" x14ac:dyDescent="0.25">
      <c r="A437" s="93" t="s">
        <v>2640</v>
      </c>
      <c r="B437" s="106">
        <v>43507</v>
      </c>
      <c r="C437" s="93" t="s">
        <v>2641</v>
      </c>
      <c r="D437" s="93" t="s">
        <v>1847</v>
      </c>
      <c r="E437" s="93" t="s">
        <v>35</v>
      </c>
      <c r="F437" s="106">
        <v>43495</v>
      </c>
      <c r="G437" s="106">
        <v>44926</v>
      </c>
      <c r="H437" s="93" t="s">
        <v>2632</v>
      </c>
      <c r="I437" s="186">
        <v>91833132</v>
      </c>
      <c r="J437" s="186" t="s">
        <v>2633</v>
      </c>
      <c r="K437" s="93" t="s">
        <v>2634</v>
      </c>
      <c r="L437" s="93" t="s">
        <v>2651</v>
      </c>
      <c r="M437" s="93" t="s">
        <v>2652</v>
      </c>
      <c r="N437" s="93" t="s">
        <v>40</v>
      </c>
      <c r="O437" s="115">
        <v>10000</v>
      </c>
      <c r="P437" s="93" t="s">
        <v>41</v>
      </c>
      <c r="Q437" s="93" t="s">
        <v>2653</v>
      </c>
      <c r="R437" s="93" t="s">
        <v>2654</v>
      </c>
      <c r="S437" s="93" t="s">
        <v>44</v>
      </c>
      <c r="T437" s="93" t="s">
        <v>45</v>
      </c>
      <c r="U437" s="93" t="s">
        <v>46</v>
      </c>
      <c r="V437" s="92">
        <f>O437*2.5/1000</f>
        <v>25</v>
      </c>
      <c r="W437" s="9"/>
      <c r="X437" s="9"/>
      <c r="Y437" s="9"/>
      <c r="Z437" s="9"/>
      <c r="AA437" s="73" t="s">
        <v>2655</v>
      </c>
      <c r="AB437" s="73" t="s">
        <v>944</v>
      </c>
      <c r="AC437" s="77">
        <v>44931</v>
      </c>
      <c r="AD437" s="157" t="s">
        <v>1825</v>
      </c>
    </row>
    <row r="438" spans="1:30" s="56" customFormat="1" ht="60" x14ac:dyDescent="0.25">
      <c r="A438" s="93" t="s">
        <v>2656</v>
      </c>
      <c r="B438" s="106">
        <v>43507</v>
      </c>
      <c r="C438" s="93" t="s">
        <v>2657</v>
      </c>
      <c r="D438" s="93" t="s">
        <v>1847</v>
      </c>
      <c r="E438" s="93" t="s">
        <v>35</v>
      </c>
      <c r="F438" s="106">
        <v>43500</v>
      </c>
      <c r="G438" s="106">
        <v>44926</v>
      </c>
      <c r="H438" s="93" t="s">
        <v>2632</v>
      </c>
      <c r="I438" s="186">
        <v>91833133</v>
      </c>
      <c r="J438" s="186" t="s">
        <v>2633</v>
      </c>
      <c r="K438" s="93" t="s">
        <v>2634</v>
      </c>
      <c r="L438" s="93" t="s">
        <v>2658</v>
      </c>
      <c r="M438" s="93" t="s">
        <v>2659</v>
      </c>
      <c r="N438" s="93" t="s">
        <v>40</v>
      </c>
      <c r="O438" s="412">
        <v>4015</v>
      </c>
      <c r="P438" s="93" t="s">
        <v>41</v>
      </c>
      <c r="Q438" s="93" t="s">
        <v>2660</v>
      </c>
      <c r="R438" s="93" t="s">
        <v>2661</v>
      </c>
      <c r="S438" s="93" t="s">
        <v>44</v>
      </c>
      <c r="T438" s="93" t="s">
        <v>45</v>
      </c>
      <c r="U438" s="93" t="s">
        <v>46</v>
      </c>
      <c r="V438" s="332">
        <f>O438*2.5/1000</f>
        <v>10.0375</v>
      </c>
      <c r="W438" s="9"/>
      <c r="X438" s="9"/>
      <c r="Y438" s="9"/>
      <c r="Z438" s="9"/>
      <c r="AA438" s="73" t="s">
        <v>2662</v>
      </c>
      <c r="AB438" s="73" t="s">
        <v>944</v>
      </c>
      <c r="AC438" s="77">
        <v>44931</v>
      </c>
      <c r="AD438" s="157" t="s">
        <v>1825</v>
      </c>
    </row>
    <row r="439" spans="1:30" s="56" customFormat="1" ht="60" x14ac:dyDescent="0.25">
      <c r="A439" s="93" t="s">
        <v>2656</v>
      </c>
      <c r="B439" s="106">
        <v>43507</v>
      </c>
      <c r="C439" s="93" t="s">
        <v>2657</v>
      </c>
      <c r="D439" s="93" t="s">
        <v>1847</v>
      </c>
      <c r="E439" s="93" t="s">
        <v>35</v>
      </c>
      <c r="F439" s="106">
        <v>43500</v>
      </c>
      <c r="G439" s="106">
        <v>44926</v>
      </c>
      <c r="H439" s="93" t="s">
        <v>2632</v>
      </c>
      <c r="I439" s="186">
        <v>91833133</v>
      </c>
      <c r="J439" s="186" t="s">
        <v>2633</v>
      </c>
      <c r="K439" s="93" t="s">
        <v>2634</v>
      </c>
      <c r="L439" s="93" t="s">
        <v>2663</v>
      </c>
      <c r="M439" s="93" t="s">
        <v>2664</v>
      </c>
      <c r="N439" s="93" t="s">
        <v>40</v>
      </c>
      <c r="O439" s="413"/>
      <c r="P439" s="93" t="s">
        <v>41</v>
      </c>
      <c r="Q439" s="93" t="s">
        <v>2665</v>
      </c>
      <c r="R439" s="93" t="s">
        <v>2666</v>
      </c>
      <c r="S439" s="93" t="s">
        <v>44</v>
      </c>
      <c r="T439" s="93" t="s">
        <v>45</v>
      </c>
      <c r="U439" s="93" t="s">
        <v>46</v>
      </c>
      <c r="V439" s="333"/>
      <c r="W439" s="9"/>
      <c r="X439" s="9"/>
      <c r="Y439" s="9"/>
      <c r="Z439" s="9"/>
      <c r="AA439" s="73" t="s">
        <v>2662</v>
      </c>
      <c r="AB439" s="73" t="s">
        <v>944</v>
      </c>
      <c r="AC439" s="77">
        <v>44931</v>
      </c>
      <c r="AD439" s="157" t="s">
        <v>1825</v>
      </c>
    </row>
    <row r="440" spans="1:30" s="164" customFormat="1" ht="60" x14ac:dyDescent="0.25">
      <c r="A440" s="99" t="s">
        <v>2656</v>
      </c>
      <c r="B440" s="109">
        <v>43507</v>
      </c>
      <c r="C440" s="99" t="s">
        <v>2657</v>
      </c>
      <c r="D440" s="99" t="s">
        <v>1847</v>
      </c>
      <c r="E440" s="99" t="s">
        <v>35</v>
      </c>
      <c r="F440" s="109">
        <v>43500</v>
      </c>
      <c r="G440" s="109">
        <v>44639</v>
      </c>
      <c r="H440" s="99" t="s">
        <v>2632</v>
      </c>
      <c r="I440" s="187">
        <v>91833133</v>
      </c>
      <c r="J440" s="187" t="s">
        <v>2633</v>
      </c>
      <c r="K440" s="99" t="s">
        <v>2634</v>
      </c>
      <c r="L440" s="99" t="s">
        <v>2667</v>
      </c>
      <c r="M440" s="99" t="s">
        <v>2668</v>
      </c>
      <c r="N440" s="99" t="s">
        <v>40</v>
      </c>
      <c r="O440" s="165">
        <v>9407</v>
      </c>
      <c r="P440" s="99" t="s">
        <v>41</v>
      </c>
      <c r="Q440" s="99" t="s">
        <v>2669</v>
      </c>
      <c r="R440" s="99" t="s">
        <v>2670</v>
      </c>
      <c r="S440" s="99" t="s">
        <v>44</v>
      </c>
      <c r="T440" s="99" t="s">
        <v>45</v>
      </c>
      <c r="U440" s="99" t="s">
        <v>46</v>
      </c>
      <c r="V440" s="100">
        <f t="shared" ref="V440:V447" si="14">O440*2.5/1000</f>
        <v>23.517499999999998</v>
      </c>
      <c r="W440" s="163"/>
      <c r="X440" s="163"/>
      <c r="Y440" s="163"/>
      <c r="Z440" s="163"/>
      <c r="AA440" s="73" t="s">
        <v>2671</v>
      </c>
      <c r="AB440" s="73" t="s">
        <v>944</v>
      </c>
      <c r="AC440" s="77">
        <v>44697</v>
      </c>
      <c r="AD440" s="157" t="s">
        <v>1825</v>
      </c>
    </row>
    <row r="441" spans="1:30" s="164" customFormat="1" ht="75" x14ac:dyDescent="0.25">
      <c r="A441" s="99" t="s">
        <v>2656</v>
      </c>
      <c r="B441" s="109">
        <v>43507</v>
      </c>
      <c r="C441" s="99" t="s">
        <v>2657</v>
      </c>
      <c r="D441" s="99" t="s">
        <v>1847</v>
      </c>
      <c r="E441" s="99" t="s">
        <v>35</v>
      </c>
      <c r="F441" s="109">
        <v>43500</v>
      </c>
      <c r="G441" s="109">
        <v>44639</v>
      </c>
      <c r="H441" s="99" t="s">
        <v>2632</v>
      </c>
      <c r="I441" s="187">
        <v>91833133</v>
      </c>
      <c r="J441" s="187" t="s">
        <v>2633</v>
      </c>
      <c r="K441" s="99" t="s">
        <v>2634</v>
      </c>
      <c r="L441" s="99" t="s">
        <v>2672</v>
      </c>
      <c r="M441" s="99" t="s">
        <v>2673</v>
      </c>
      <c r="N441" s="99" t="s">
        <v>40</v>
      </c>
      <c r="O441" s="165">
        <v>10045</v>
      </c>
      <c r="P441" s="99" t="s">
        <v>41</v>
      </c>
      <c r="Q441" s="99" t="s">
        <v>2674</v>
      </c>
      <c r="R441" s="99" t="s">
        <v>2675</v>
      </c>
      <c r="S441" s="99" t="s">
        <v>44</v>
      </c>
      <c r="T441" s="99" t="s">
        <v>45</v>
      </c>
      <c r="U441" s="99" t="s">
        <v>46</v>
      </c>
      <c r="V441" s="100">
        <f t="shared" si="14"/>
        <v>25.112500000000001</v>
      </c>
      <c r="W441" s="163"/>
      <c r="X441" s="163"/>
      <c r="Y441" s="163"/>
      <c r="Z441" s="163"/>
      <c r="AA441" s="73" t="s">
        <v>2671</v>
      </c>
      <c r="AB441" s="73" t="s">
        <v>944</v>
      </c>
      <c r="AC441" s="77">
        <v>44697</v>
      </c>
      <c r="AD441" s="157" t="s">
        <v>1825</v>
      </c>
    </row>
    <row r="442" spans="1:30" s="164" customFormat="1" ht="60" x14ac:dyDescent="0.25">
      <c r="A442" s="99" t="s">
        <v>2656</v>
      </c>
      <c r="B442" s="109">
        <v>43507</v>
      </c>
      <c r="C442" s="99" t="s">
        <v>2657</v>
      </c>
      <c r="D442" s="99" t="s">
        <v>1847</v>
      </c>
      <c r="E442" s="99" t="s">
        <v>35</v>
      </c>
      <c r="F442" s="109">
        <v>43500</v>
      </c>
      <c r="G442" s="109">
        <v>44639</v>
      </c>
      <c r="H442" s="99" t="s">
        <v>2632</v>
      </c>
      <c r="I442" s="187">
        <v>91833133</v>
      </c>
      <c r="J442" s="187" t="s">
        <v>2633</v>
      </c>
      <c r="K442" s="99" t="s">
        <v>2634</v>
      </c>
      <c r="L442" s="99" t="s">
        <v>2676</v>
      </c>
      <c r="M442" s="99" t="s">
        <v>2677</v>
      </c>
      <c r="N442" s="99" t="s">
        <v>40</v>
      </c>
      <c r="O442" s="165">
        <v>6376</v>
      </c>
      <c r="P442" s="99" t="s">
        <v>41</v>
      </c>
      <c r="Q442" s="99" t="s">
        <v>2678</v>
      </c>
      <c r="R442" s="99" t="s">
        <v>2679</v>
      </c>
      <c r="S442" s="99" t="s">
        <v>44</v>
      </c>
      <c r="T442" s="99" t="s">
        <v>45</v>
      </c>
      <c r="U442" s="99" t="s">
        <v>46</v>
      </c>
      <c r="V442" s="100">
        <f t="shared" si="14"/>
        <v>15.94</v>
      </c>
      <c r="W442" s="163"/>
      <c r="X442" s="163"/>
      <c r="Y442" s="163"/>
      <c r="Z442" s="163"/>
      <c r="AA442" s="73" t="s">
        <v>2671</v>
      </c>
      <c r="AB442" s="73" t="s">
        <v>944</v>
      </c>
      <c r="AC442" s="77">
        <v>44697</v>
      </c>
      <c r="AD442" s="157" t="s">
        <v>1825</v>
      </c>
    </row>
    <row r="443" spans="1:30" s="83" customFormat="1" ht="60" x14ac:dyDescent="0.25">
      <c r="A443" s="99" t="s">
        <v>2680</v>
      </c>
      <c r="B443" s="109">
        <v>43499</v>
      </c>
      <c r="C443" s="99" t="s">
        <v>2681</v>
      </c>
      <c r="D443" s="99" t="s">
        <v>294</v>
      </c>
      <c r="E443" s="99" t="s">
        <v>35</v>
      </c>
      <c r="F443" s="109">
        <v>43495</v>
      </c>
      <c r="G443" s="109">
        <v>44639</v>
      </c>
      <c r="H443" s="99" t="s">
        <v>2682</v>
      </c>
      <c r="I443" s="187">
        <v>90667042</v>
      </c>
      <c r="J443" s="187">
        <v>95086890209</v>
      </c>
      <c r="K443" s="99" t="s">
        <v>2683</v>
      </c>
      <c r="L443" s="100" t="s">
        <v>2684</v>
      </c>
      <c r="M443" s="100" t="s">
        <v>2685</v>
      </c>
      <c r="N443" s="99" t="s">
        <v>40</v>
      </c>
      <c r="O443" s="114">
        <v>6424</v>
      </c>
      <c r="P443" s="99" t="s">
        <v>41</v>
      </c>
      <c r="Q443" s="99" t="s">
        <v>2686</v>
      </c>
      <c r="R443" s="99" t="s">
        <v>2687</v>
      </c>
      <c r="S443" s="99" t="s">
        <v>44</v>
      </c>
      <c r="T443" s="99" t="s">
        <v>45</v>
      </c>
      <c r="U443" s="99" t="s">
        <v>46</v>
      </c>
      <c r="V443" s="100">
        <f t="shared" si="14"/>
        <v>16.059999999999999</v>
      </c>
      <c r="W443" s="63"/>
      <c r="X443" s="63"/>
      <c r="Y443" s="63"/>
      <c r="Z443" s="63"/>
      <c r="AA443" s="73" t="s">
        <v>2688</v>
      </c>
      <c r="AB443" s="73" t="s">
        <v>944</v>
      </c>
      <c r="AC443" s="77">
        <v>44713</v>
      </c>
      <c r="AD443" s="157" t="s">
        <v>1825</v>
      </c>
    </row>
    <row r="444" spans="1:30" s="83" customFormat="1" ht="60" x14ac:dyDescent="0.25">
      <c r="A444" s="99" t="s">
        <v>2680</v>
      </c>
      <c r="B444" s="109">
        <v>43499</v>
      </c>
      <c r="C444" s="99" t="s">
        <v>2681</v>
      </c>
      <c r="D444" s="99" t="s">
        <v>294</v>
      </c>
      <c r="E444" s="99" t="s">
        <v>35</v>
      </c>
      <c r="F444" s="109">
        <v>43495</v>
      </c>
      <c r="G444" s="109">
        <v>44639</v>
      </c>
      <c r="H444" s="99" t="s">
        <v>2682</v>
      </c>
      <c r="I444" s="187">
        <v>90667042</v>
      </c>
      <c r="J444" s="187">
        <v>95086890209</v>
      </c>
      <c r="K444" s="99" t="s">
        <v>2683</v>
      </c>
      <c r="L444" s="100" t="s">
        <v>2689</v>
      </c>
      <c r="M444" s="100" t="s">
        <v>2690</v>
      </c>
      <c r="N444" s="99" t="s">
        <v>40</v>
      </c>
      <c r="O444" s="114">
        <v>15377</v>
      </c>
      <c r="P444" s="99" t="s">
        <v>41</v>
      </c>
      <c r="Q444" s="99" t="s">
        <v>2691</v>
      </c>
      <c r="R444" s="99" t="s">
        <v>2692</v>
      </c>
      <c r="S444" s="99" t="s">
        <v>44</v>
      </c>
      <c r="T444" s="99" t="s">
        <v>45</v>
      </c>
      <c r="U444" s="99" t="s">
        <v>46</v>
      </c>
      <c r="V444" s="100">
        <f t="shared" si="14"/>
        <v>38.442500000000003</v>
      </c>
      <c r="W444" s="63"/>
      <c r="X444" s="63"/>
      <c r="Y444" s="63"/>
      <c r="Z444" s="63"/>
      <c r="AA444" s="73" t="s">
        <v>2688</v>
      </c>
      <c r="AB444" s="73" t="s">
        <v>944</v>
      </c>
      <c r="AC444" s="77">
        <v>44713</v>
      </c>
      <c r="AD444" s="157" t="s">
        <v>1825</v>
      </c>
    </row>
    <row r="445" spans="1:30" s="83" customFormat="1" ht="60" x14ac:dyDescent="0.25">
      <c r="A445" s="99" t="s">
        <v>2680</v>
      </c>
      <c r="B445" s="109">
        <v>43499</v>
      </c>
      <c r="C445" s="99" t="s">
        <v>2681</v>
      </c>
      <c r="D445" s="99" t="s">
        <v>294</v>
      </c>
      <c r="E445" s="99" t="s">
        <v>35</v>
      </c>
      <c r="F445" s="109">
        <v>43495</v>
      </c>
      <c r="G445" s="109">
        <v>44639</v>
      </c>
      <c r="H445" s="99" t="s">
        <v>2682</v>
      </c>
      <c r="I445" s="187">
        <v>90667042</v>
      </c>
      <c r="J445" s="187">
        <v>95086890209</v>
      </c>
      <c r="K445" s="99" t="s">
        <v>2683</v>
      </c>
      <c r="L445" s="100" t="s">
        <v>2693</v>
      </c>
      <c r="M445" s="100" t="s">
        <v>2694</v>
      </c>
      <c r="N445" s="99" t="s">
        <v>40</v>
      </c>
      <c r="O445" s="114">
        <v>2977</v>
      </c>
      <c r="P445" s="99" t="s">
        <v>41</v>
      </c>
      <c r="Q445" s="99" t="s">
        <v>2695</v>
      </c>
      <c r="R445" s="99" t="s">
        <v>2696</v>
      </c>
      <c r="S445" s="99" t="s">
        <v>44</v>
      </c>
      <c r="T445" s="99" t="s">
        <v>45</v>
      </c>
      <c r="U445" s="99" t="s">
        <v>46</v>
      </c>
      <c r="V445" s="100">
        <f t="shared" si="14"/>
        <v>7.4424999999999999</v>
      </c>
      <c r="W445" s="63"/>
      <c r="X445" s="63"/>
      <c r="Y445" s="63"/>
      <c r="Z445" s="63"/>
      <c r="AA445" s="73" t="s">
        <v>2688</v>
      </c>
      <c r="AB445" s="73" t="s">
        <v>944</v>
      </c>
      <c r="AC445" s="77">
        <v>44713</v>
      </c>
      <c r="AD445" s="157" t="s">
        <v>1825</v>
      </c>
    </row>
    <row r="446" spans="1:30" s="83" customFormat="1" ht="60" x14ac:dyDescent="0.25">
      <c r="A446" s="99" t="s">
        <v>2697</v>
      </c>
      <c r="B446" s="109">
        <v>43499</v>
      </c>
      <c r="C446" s="99" t="s">
        <v>2698</v>
      </c>
      <c r="D446" s="99" t="s">
        <v>294</v>
      </c>
      <c r="E446" s="99" t="s">
        <v>35</v>
      </c>
      <c r="F446" s="109">
        <v>43496</v>
      </c>
      <c r="G446" s="109">
        <v>44639</v>
      </c>
      <c r="H446" s="99" t="s">
        <v>2682</v>
      </c>
      <c r="I446" s="187">
        <v>90667042</v>
      </c>
      <c r="J446" s="187">
        <v>95086890209</v>
      </c>
      <c r="K446" s="99" t="s">
        <v>2683</v>
      </c>
      <c r="L446" s="100" t="s">
        <v>2699</v>
      </c>
      <c r="M446" s="100" t="s">
        <v>2700</v>
      </c>
      <c r="N446" s="99" t="s">
        <v>40</v>
      </c>
      <c r="O446" s="114">
        <v>12721</v>
      </c>
      <c r="P446" s="99" t="s">
        <v>41</v>
      </c>
      <c r="Q446" s="99" t="s">
        <v>2701</v>
      </c>
      <c r="R446" s="99" t="s">
        <v>2702</v>
      </c>
      <c r="S446" s="99" t="s">
        <v>44</v>
      </c>
      <c r="T446" s="99" t="s">
        <v>45</v>
      </c>
      <c r="U446" s="99" t="s">
        <v>46</v>
      </c>
      <c r="V446" s="100">
        <f t="shared" si="14"/>
        <v>31.802499999999998</v>
      </c>
      <c r="W446" s="63"/>
      <c r="X446" s="63"/>
      <c r="Y446" s="63"/>
      <c r="Z446" s="63"/>
      <c r="AA446" s="73" t="s">
        <v>2703</v>
      </c>
      <c r="AB446" s="73" t="s">
        <v>944</v>
      </c>
      <c r="AC446" s="77">
        <v>44713</v>
      </c>
      <c r="AD446" s="157" t="s">
        <v>1825</v>
      </c>
    </row>
    <row r="447" spans="1:30" s="83" customFormat="1" ht="60" x14ac:dyDescent="0.25">
      <c r="A447" s="99" t="s">
        <v>2697</v>
      </c>
      <c r="B447" s="109">
        <v>43499</v>
      </c>
      <c r="C447" s="99" t="s">
        <v>2698</v>
      </c>
      <c r="D447" s="99" t="s">
        <v>294</v>
      </c>
      <c r="E447" s="99" t="s">
        <v>35</v>
      </c>
      <c r="F447" s="109">
        <v>43496</v>
      </c>
      <c r="G447" s="109">
        <v>44639</v>
      </c>
      <c r="H447" s="99" t="s">
        <v>2682</v>
      </c>
      <c r="I447" s="187">
        <v>90667042</v>
      </c>
      <c r="J447" s="187">
        <v>95086890209</v>
      </c>
      <c r="K447" s="99" t="s">
        <v>2683</v>
      </c>
      <c r="L447" s="100" t="s">
        <v>2704</v>
      </c>
      <c r="M447" s="100" t="s">
        <v>2705</v>
      </c>
      <c r="N447" s="99" t="s">
        <v>40</v>
      </c>
      <c r="O447" s="114">
        <v>5590</v>
      </c>
      <c r="P447" s="99" t="s">
        <v>41</v>
      </c>
      <c r="Q447" s="99" t="s">
        <v>2706</v>
      </c>
      <c r="R447" s="99" t="s">
        <v>2707</v>
      </c>
      <c r="S447" s="99" t="s">
        <v>44</v>
      </c>
      <c r="T447" s="99" t="s">
        <v>45</v>
      </c>
      <c r="U447" s="99" t="s">
        <v>46</v>
      </c>
      <c r="V447" s="100">
        <f t="shared" si="14"/>
        <v>13.975</v>
      </c>
      <c r="W447" s="63"/>
      <c r="X447" s="63"/>
      <c r="Y447" s="63"/>
      <c r="Z447" s="63"/>
      <c r="AA447" s="73" t="s">
        <v>2703</v>
      </c>
      <c r="AB447" s="73" t="s">
        <v>944</v>
      </c>
      <c r="AC447" s="77">
        <v>44713</v>
      </c>
      <c r="AD447" s="157" t="s">
        <v>1825</v>
      </c>
    </row>
    <row r="448" spans="1:30" s="56" customFormat="1" ht="150" x14ac:dyDescent="0.25">
      <c r="A448" s="93" t="s">
        <v>2708</v>
      </c>
      <c r="B448" s="106">
        <v>43503</v>
      </c>
      <c r="C448" s="93" t="s">
        <v>2709</v>
      </c>
      <c r="D448" s="93" t="s">
        <v>2030</v>
      </c>
      <c r="E448" s="93" t="s">
        <v>35</v>
      </c>
      <c r="F448" s="106">
        <v>43501</v>
      </c>
      <c r="G448" s="106">
        <v>45170</v>
      </c>
      <c r="H448" s="93" t="s">
        <v>2710</v>
      </c>
      <c r="I448" s="186" t="s">
        <v>2711</v>
      </c>
      <c r="J448" s="186">
        <v>13011442425</v>
      </c>
      <c r="K448" s="93" t="s">
        <v>2712</v>
      </c>
      <c r="L448" s="93" t="s">
        <v>2713</v>
      </c>
      <c r="M448" s="93" t="s">
        <v>2714</v>
      </c>
      <c r="N448" s="93" t="s">
        <v>40</v>
      </c>
      <c r="O448" s="115">
        <v>12008</v>
      </c>
      <c r="P448" s="93" t="s">
        <v>41</v>
      </c>
      <c r="Q448" s="93" t="s">
        <v>2715</v>
      </c>
      <c r="R448" s="93" t="s">
        <v>2716</v>
      </c>
      <c r="S448" s="93" t="s">
        <v>44</v>
      </c>
      <c r="T448" s="93" t="s">
        <v>45</v>
      </c>
      <c r="U448" s="93" t="s">
        <v>339</v>
      </c>
      <c r="V448" s="99">
        <v>85</v>
      </c>
      <c r="W448" s="9"/>
      <c r="X448" s="9"/>
      <c r="Y448" s="9"/>
      <c r="Z448" s="9"/>
      <c r="AA448" s="73" t="s">
        <v>2717</v>
      </c>
      <c r="AB448" s="73" t="s">
        <v>135</v>
      </c>
      <c r="AC448" s="77">
        <v>45176</v>
      </c>
      <c r="AD448" s="157" t="s">
        <v>1825</v>
      </c>
    </row>
    <row r="449" spans="1:30" s="56" customFormat="1" ht="195" x14ac:dyDescent="0.25">
      <c r="A449" s="93" t="s">
        <v>2718</v>
      </c>
      <c r="B449" s="106">
        <v>43503</v>
      </c>
      <c r="C449" s="93" t="s">
        <v>2719</v>
      </c>
      <c r="D449" s="92" t="s">
        <v>200</v>
      </c>
      <c r="E449" s="93" t="s">
        <v>35</v>
      </c>
      <c r="F449" s="106">
        <v>43501</v>
      </c>
      <c r="G449" s="106">
        <v>49335</v>
      </c>
      <c r="H449" s="93" t="s">
        <v>2720</v>
      </c>
      <c r="I449" s="186" t="s">
        <v>2721</v>
      </c>
      <c r="J449" s="186" t="s">
        <v>2722</v>
      </c>
      <c r="K449" s="93" t="s">
        <v>2723</v>
      </c>
      <c r="L449" s="93" t="s">
        <v>2724</v>
      </c>
      <c r="M449" s="93" t="s">
        <v>2725</v>
      </c>
      <c r="N449" s="93" t="s">
        <v>195</v>
      </c>
      <c r="O449" s="115">
        <v>7322</v>
      </c>
      <c r="P449" s="93" t="s">
        <v>41</v>
      </c>
      <c r="Q449" s="330" t="s">
        <v>2726</v>
      </c>
      <c r="R449" s="331"/>
      <c r="S449" s="93" t="s">
        <v>369</v>
      </c>
      <c r="T449" s="93" t="s">
        <v>370</v>
      </c>
      <c r="U449" s="93" t="s">
        <v>2727</v>
      </c>
      <c r="V449" s="9"/>
      <c r="W449" s="9"/>
      <c r="X449" s="9"/>
      <c r="Y449" s="9"/>
      <c r="Z449" s="9"/>
      <c r="AA449" s="9" t="s">
        <v>2728</v>
      </c>
      <c r="AB449" s="9" t="s">
        <v>452</v>
      </c>
      <c r="AC449" s="36">
        <v>44188</v>
      </c>
      <c r="AD449" s="20" t="s">
        <v>2729</v>
      </c>
    </row>
    <row r="450" spans="1:30" s="56" customFormat="1" ht="135" x14ac:dyDescent="0.25">
      <c r="A450" s="93" t="s">
        <v>2730</v>
      </c>
      <c r="B450" s="106">
        <v>43508</v>
      </c>
      <c r="C450" s="93" t="s">
        <v>2731</v>
      </c>
      <c r="D450" s="93" t="s">
        <v>294</v>
      </c>
      <c r="E450" s="93" t="s">
        <v>35</v>
      </c>
      <c r="F450" s="106">
        <v>43502</v>
      </c>
      <c r="G450" s="106">
        <v>44926</v>
      </c>
      <c r="H450" s="93" t="s">
        <v>2732</v>
      </c>
      <c r="I450" s="186">
        <v>92193706</v>
      </c>
      <c r="J450" s="186" t="s">
        <v>2733</v>
      </c>
      <c r="K450" s="93" t="s">
        <v>2734</v>
      </c>
      <c r="L450" s="93" t="s">
        <v>2735</v>
      </c>
      <c r="M450" s="93" t="s">
        <v>2736</v>
      </c>
      <c r="N450" s="93" t="s">
        <v>40</v>
      </c>
      <c r="O450" s="115">
        <v>10760</v>
      </c>
      <c r="P450" s="93" t="s">
        <v>41</v>
      </c>
      <c r="Q450" s="93" t="s">
        <v>2737</v>
      </c>
      <c r="R450" s="93" t="s">
        <v>2738</v>
      </c>
      <c r="S450" s="93" t="s">
        <v>44</v>
      </c>
      <c r="T450" s="93" t="s">
        <v>45</v>
      </c>
      <c r="U450" s="93" t="s">
        <v>339</v>
      </c>
      <c r="V450" s="100">
        <f>O450*6/1000</f>
        <v>64.56</v>
      </c>
      <c r="W450" s="9"/>
      <c r="X450" s="9"/>
      <c r="Y450" s="9"/>
      <c r="Z450" s="9"/>
      <c r="AA450" s="73" t="s">
        <v>2739</v>
      </c>
      <c r="AB450" s="73" t="s">
        <v>135</v>
      </c>
      <c r="AC450" s="77">
        <v>44935</v>
      </c>
      <c r="AD450" s="157" t="s">
        <v>1825</v>
      </c>
    </row>
    <row r="451" spans="1:30" s="83" customFormat="1" ht="75" x14ac:dyDescent="0.25">
      <c r="A451" s="99" t="s">
        <v>2730</v>
      </c>
      <c r="B451" s="109">
        <v>43508</v>
      </c>
      <c r="C451" s="99" t="s">
        <v>2731</v>
      </c>
      <c r="D451" s="99" t="s">
        <v>294</v>
      </c>
      <c r="E451" s="99" t="s">
        <v>35</v>
      </c>
      <c r="F451" s="109">
        <v>43502</v>
      </c>
      <c r="G451" s="109">
        <v>44639</v>
      </c>
      <c r="H451" s="113" t="s">
        <v>2732</v>
      </c>
      <c r="I451" s="187">
        <v>92193706</v>
      </c>
      <c r="J451" s="187" t="s">
        <v>2733</v>
      </c>
      <c r="K451" s="99" t="s">
        <v>2734</v>
      </c>
      <c r="L451" s="99" t="s">
        <v>2740</v>
      </c>
      <c r="M451" s="99" t="s">
        <v>2741</v>
      </c>
      <c r="N451" s="99" t="s">
        <v>40</v>
      </c>
      <c r="O451" s="114">
        <v>3037</v>
      </c>
      <c r="P451" s="99" t="s">
        <v>41</v>
      </c>
      <c r="Q451" s="99" t="s">
        <v>2742</v>
      </c>
      <c r="R451" s="99" t="s">
        <v>2743</v>
      </c>
      <c r="S451" s="99" t="s">
        <v>44</v>
      </c>
      <c r="T451" s="99" t="s">
        <v>45</v>
      </c>
      <c r="U451" s="99" t="s">
        <v>46</v>
      </c>
      <c r="V451" s="100">
        <f t="shared" ref="V451:V460" si="15">O451*2.5/1000</f>
        <v>7.5925000000000002</v>
      </c>
      <c r="W451" s="63"/>
      <c r="X451" s="63"/>
      <c r="Y451" s="63"/>
      <c r="Z451" s="63"/>
      <c r="AA451" s="73" t="s">
        <v>2744</v>
      </c>
      <c r="AB451" s="73" t="s">
        <v>944</v>
      </c>
      <c r="AC451" s="77">
        <v>44706</v>
      </c>
      <c r="AD451" s="157" t="s">
        <v>1825</v>
      </c>
    </row>
    <row r="452" spans="1:30" s="83" customFormat="1" ht="60" x14ac:dyDescent="0.25">
      <c r="A452" s="72" t="s">
        <v>2730</v>
      </c>
      <c r="B452" s="71">
        <v>44718</v>
      </c>
      <c r="C452" s="72" t="s">
        <v>2731</v>
      </c>
      <c r="D452" s="72" t="s">
        <v>294</v>
      </c>
      <c r="E452" s="72" t="s">
        <v>35</v>
      </c>
      <c r="F452" s="71">
        <v>43502</v>
      </c>
      <c r="G452" s="71">
        <v>48305</v>
      </c>
      <c r="H452" s="72" t="s">
        <v>2732</v>
      </c>
      <c r="I452" s="184">
        <v>92193706</v>
      </c>
      <c r="J452" s="46" t="s">
        <v>2733</v>
      </c>
      <c r="K452" s="72" t="s">
        <v>2734</v>
      </c>
      <c r="L452" s="72" t="s">
        <v>2745</v>
      </c>
      <c r="M452" s="72" t="s">
        <v>2746</v>
      </c>
      <c r="N452" s="72" t="s">
        <v>40</v>
      </c>
      <c r="O452" s="84">
        <v>1415</v>
      </c>
      <c r="P452" s="72" t="s">
        <v>1134</v>
      </c>
      <c r="Q452" s="72" t="s">
        <v>2747</v>
      </c>
      <c r="R452" s="72" t="s">
        <v>2748</v>
      </c>
      <c r="S452" s="168" t="s">
        <v>420</v>
      </c>
      <c r="T452" s="72" t="s">
        <v>45</v>
      </c>
      <c r="U452" s="72" t="s">
        <v>330</v>
      </c>
      <c r="V452" s="73">
        <f t="shared" si="15"/>
        <v>3.5375000000000001</v>
      </c>
      <c r="W452" s="63" t="s">
        <v>619</v>
      </c>
      <c r="X452" s="73" t="s">
        <v>2749</v>
      </c>
      <c r="Y452" s="73" t="s">
        <v>879</v>
      </c>
      <c r="Z452" s="77">
        <v>44708</v>
      </c>
      <c r="AA452" s="73"/>
      <c r="AB452" s="73"/>
      <c r="AC452" s="77"/>
      <c r="AD452" s="157" t="s">
        <v>279</v>
      </c>
    </row>
    <row r="453" spans="1:30" s="83" customFormat="1" ht="105" x14ac:dyDescent="0.25">
      <c r="A453" s="72" t="s">
        <v>2730</v>
      </c>
      <c r="B453" s="71">
        <v>44718</v>
      </c>
      <c r="C453" s="72" t="s">
        <v>2731</v>
      </c>
      <c r="D453" s="72" t="s">
        <v>294</v>
      </c>
      <c r="E453" s="72" t="s">
        <v>35</v>
      </c>
      <c r="F453" s="71">
        <v>43502</v>
      </c>
      <c r="G453" s="71">
        <v>48305</v>
      </c>
      <c r="H453" s="72" t="s">
        <v>2732</v>
      </c>
      <c r="I453" s="184">
        <v>92193706</v>
      </c>
      <c r="J453" s="46" t="s">
        <v>2733</v>
      </c>
      <c r="K453" s="72" t="s">
        <v>2734</v>
      </c>
      <c r="L453" s="72" t="s">
        <v>2740</v>
      </c>
      <c r="M453" s="72" t="s">
        <v>2741</v>
      </c>
      <c r="N453" s="72" t="s">
        <v>40</v>
      </c>
      <c r="O453" s="84">
        <v>2982</v>
      </c>
      <c r="P453" s="72" t="s">
        <v>1134</v>
      </c>
      <c r="Q453" s="72" t="s">
        <v>2750</v>
      </c>
      <c r="R453" s="72" t="s">
        <v>2751</v>
      </c>
      <c r="S453" s="168" t="s">
        <v>420</v>
      </c>
      <c r="T453" s="72" t="s">
        <v>45</v>
      </c>
      <c r="U453" s="72" t="s">
        <v>330</v>
      </c>
      <c r="V453" s="73">
        <f t="shared" si="15"/>
        <v>7.4550000000000001</v>
      </c>
      <c r="W453" s="72" t="s">
        <v>1145</v>
      </c>
      <c r="X453" s="73" t="s">
        <v>2749</v>
      </c>
      <c r="Y453" s="73" t="s">
        <v>879</v>
      </c>
      <c r="Z453" s="77">
        <v>44708</v>
      </c>
      <c r="AA453" s="73"/>
      <c r="AB453" s="73"/>
      <c r="AC453" s="77"/>
      <c r="AD453" s="157" t="s">
        <v>279</v>
      </c>
    </row>
    <row r="454" spans="1:30" s="56" customFormat="1" ht="120" x14ac:dyDescent="0.25">
      <c r="A454" s="42" t="s">
        <v>2730</v>
      </c>
      <c r="B454" s="38">
        <v>43508</v>
      </c>
      <c r="C454" s="42" t="s">
        <v>2731</v>
      </c>
      <c r="D454" s="42" t="s">
        <v>294</v>
      </c>
      <c r="E454" s="42" t="s">
        <v>35</v>
      </c>
      <c r="F454" s="71">
        <v>43502</v>
      </c>
      <c r="G454" s="38">
        <v>48581</v>
      </c>
      <c r="H454" s="42" t="s">
        <v>2732</v>
      </c>
      <c r="I454" s="188">
        <v>92193706</v>
      </c>
      <c r="J454" s="188" t="s">
        <v>2733</v>
      </c>
      <c r="K454" s="42" t="s">
        <v>2734</v>
      </c>
      <c r="L454" s="42" t="s">
        <v>2735</v>
      </c>
      <c r="M454" s="42" t="s">
        <v>2736</v>
      </c>
      <c r="N454" s="42" t="s">
        <v>40</v>
      </c>
      <c r="O454" s="81">
        <v>10760</v>
      </c>
      <c r="P454" s="42" t="s">
        <v>1134</v>
      </c>
      <c r="Q454" s="42" t="s">
        <v>2752</v>
      </c>
      <c r="R454" s="42" t="s">
        <v>2753</v>
      </c>
      <c r="S454" s="42" t="s">
        <v>486</v>
      </c>
      <c r="T454" s="42" t="s">
        <v>45</v>
      </c>
      <c r="U454" s="42" t="s">
        <v>2754</v>
      </c>
      <c r="V454" s="73">
        <f>O454*6/1000</f>
        <v>64.56</v>
      </c>
      <c r="W454" s="72" t="s">
        <v>1145</v>
      </c>
      <c r="X454" s="73" t="s">
        <v>2755</v>
      </c>
      <c r="Y454" s="73" t="s">
        <v>312</v>
      </c>
      <c r="Z454" s="77">
        <v>44953</v>
      </c>
      <c r="AA454" s="73"/>
      <c r="AB454" s="73"/>
      <c r="AC454" s="77"/>
      <c r="AD454" s="157" t="s">
        <v>279</v>
      </c>
    </row>
    <row r="455" spans="1:30" s="83" customFormat="1" ht="60" x14ac:dyDescent="0.25">
      <c r="A455" s="99" t="s">
        <v>2756</v>
      </c>
      <c r="B455" s="109">
        <v>43508</v>
      </c>
      <c r="C455" s="99" t="s">
        <v>2757</v>
      </c>
      <c r="D455" s="99" t="s">
        <v>1847</v>
      </c>
      <c r="E455" s="99" t="s">
        <v>35</v>
      </c>
      <c r="F455" s="109">
        <v>43502</v>
      </c>
      <c r="G455" s="109">
        <v>44639</v>
      </c>
      <c r="H455" s="99" t="s">
        <v>2758</v>
      </c>
      <c r="I455" s="187">
        <v>97169951</v>
      </c>
      <c r="J455" s="187">
        <v>49963223626</v>
      </c>
      <c r="K455" s="99" t="s">
        <v>2759</v>
      </c>
      <c r="L455" s="99" t="s">
        <v>2760</v>
      </c>
      <c r="M455" s="99" t="s">
        <v>2761</v>
      </c>
      <c r="N455" s="99" t="s">
        <v>40</v>
      </c>
      <c r="O455" s="114">
        <v>2997</v>
      </c>
      <c r="P455" s="99" t="s">
        <v>41</v>
      </c>
      <c r="Q455" s="99" t="s">
        <v>2762</v>
      </c>
      <c r="R455" s="99" t="s">
        <v>2763</v>
      </c>
      <c r="S455" s="99" t="s">
        <v>44</v>
      </c>
      <c r="T455" s="99" t="s">
        <v>45</v>
      </c>
      <c r="U455" s="99" t="s">
        <v>46</v>
      </c>
      <c r="V455" s="100">
        <f t="shared" si="15"/>
        <v>7.4924999999999997</v>
      </c>
      <c r="W455" s="63"/>
      <c r="X455" s="63"/>
      <c r="Y455" s="63"/>
      <c r="Z455" s="63"/>
      <c r="AA455" s="73" t="s">
        <v>2764</v>
      </c>
      <c r="AB455" s="73" t="s">
        <v>944</v>
      </c>
      <c r="AC455" s="77">
        <v>44701</v>
      </c>
      <c r="AD455" s="157" t="s">
        <v>1825</v>
      </c>
    </row>
    <row r="456" spans="1:30" s="83" customFormat="1" ht="60" x14ac:dyDescent="0.25">
      <c r="A456" s="99" t="s">
        <v>2756</v>
      </c>
      <c r="B456" s="109">
        <v>43508</v>
      </c>
      <c r="C456" s="99" t="s">
        <v>2757</v>
      </c>
      <c r="D456" s="99" t="s">
        <v>1847</v>
      </c>
      <c r="E456" s="99" t="s">
        <v>35</v>
      </c>
      <c r="F456" s="109">
        <v>43502</v>
      </c>
      <c r="G456" s="109">
        <v>44639</v>
      </c>
      <c r="H456" s="99" t="s">
        <v>2758</v>
      </c>
      <c r="I456" s="187">
        <v>97169951</v>
      </c>
      <c r="J456" s="187">
        <v>49963223626</v>
      </c>
      <c r="K456" s="99" t="s">
        <v>2759</v>
      </c>
      <c r="L456" s="99" t="s">
        <v>2765</v>
      </c>
      <c r="M456" s="99" t="s">
        <v>2766</v>
      </c>
      <c r="N456" s="99" t="s">
        <v>40</v>
      </c>
      <c r="O456" s="114">
        <v>4496</v>
      </c>
      <c r="P456" s="99" t="s">
        <v>41</v>
      </c>
      <c r="Q456" s="99" t="s">
        <v>2767</v>
      </c>
      <c r="R456" s="99" t="s">
        <v>2768</v>
      </c>
      <c r="S456" s="99" t="s">
        <v>44</v>
      </c>
      <c r="T456" s="99" t="s">
        <v>45</v>
      </c>
      <c r="U456" s="99" t="s">
        <v>46</v>
      </c>
      <c r="V456" s="100">
        <f t="shared" si="15"/>
        <v>11.24</v>
      </c>
      <c r="W456" s="63"/>
      <c r="X456" s="63"/>
      <c r="Y456" s="63"/>
      <c r="Z456" s="63"/>
      <c r="AA456" s="73" t="s">
        <v>2764</v>
      </c>
      <c r="AB456" s="73" t="s">
        <v>944</v>
      </c>
      <c r="AC456" s="77">
        <v>44701</v>
      </c>
      <c r="AD456" s="157" t="s">
        <v>1825</v>
      </c>
    </row>
    <row r="457" spans="1:30" s="83" customFormat="1" ht="60" x14ac:dyDescent="0.25">
      <c r="A457" s="99" t="s">
        <v>2756</v>
      </c>
      <c r="B457" s="109">
        <v>43508</v>
      </c>
      <c r="C457" s="99" t="s">
        <v>2757</v>
      </c>
      <c r="D457" s="99" t="s">
        <v>1847</v>
      </c>
      <c r="E457" s="99" t="s">
        <v>35</v>
      </c>
      <c r="F457" s="109">
        <v>43502</v>
      </c>
      <c r="G457" s="109">
        <v>44639</v>
      </c>
      <c r="H457" s="99" t="s">
        <v>2758</v>
      </c>
      <c r="I457" s="187">
        <v>97169951</v>
      </c>
      <c r="J457" s="187">
        <v>49963223626</v>
      </c>
      <c r="K457" s="99" t="s">
        <v>2759</v>
      </c>
      <c r="L457" s="99" t="s">
        <v>2769</v>
      </c>
      <c r="M457" s="99" t="s">
        <v>2770</v>
      </c>
      <c r="N457" s="99" t="s">
        <v>40</v>
      </c>
      <c r="O457" s="114">
        <v>967</v>
      </c>
      <c r="P457" s="99" t="s">
        <v>41</v>
      </c>
      <c r="Q457" s="99" t="s">
        <v>2771</v>
      </c>
      <c r="R457" s="99" t="s">
        <v>2772</v>
      </c>
      <c r="S457" s="99" t="s">
        <v>44</v>
      </c>
      <c r="T457" s="99" t="s">
        <v>45</v>
      </c>
      <c r="U457" s="99" t="s">
        <v>46</v>
      </c>
      <c r="V457" s="100">
        <f t="shared" si="15"/>
        <v>2.4175</v>
      </c>
      <c r="W457" s="63"/>
      <c r="X457" s="63"/>
      <c r="Y457" s="63"/>
      <c r="Z457" s="63"/>
      <c r="AA457" s="73" t="s">
        <v>2764</v>
      </c>
      <c r="AB457" s="73" t="s">
        <v>944</v>
      </c>
      <c r="AC457" s="77">
        <v>44701</v>
      </c>
      <c r="AD457" s="157" t="s">
        <v>1825</v>
      </c>
    </row>
    <row r="458" spans="1:30" s="83" customFormat="1" ht="60" x14ac:dyDescent="0.25">
      <c r="A458" s="99" t="s">
        <v>2773</v>
      </c>
      <c r="B458" s="109">
        <v>43508</v>
      </c>
      <c r="C458" s="99" t="s">
        <v>2774</v>
      </c>
      <c r="D458" s="99" t="s">
        <v>1847</v>
      </c>
      <c r="E458" s="99" t="s">
        <v>35</v>
      </c>
      <c r="F458" s="109">
        <v>43502</v>
      </c>
      <c r="G458" s="109">
        <v>44639</v>
      </c>
      <c r="H458" s="99" t="s">
        <v>2758</v>
      </c>
      <c r="I458" s="187">
        <v>97169951</v>
      </c>
      <c r="J458" s="187">
        <v>49963223626</v>
      </c>
      <c r="K458" s="99" t="s">
        <v>2759</v>
      </c>
      <c r="L458" s="99" t="s">
        <v>2745</v>
      </c>
      <c r="M458" s="99" t="s">
        <v>2746</v>
      </c>
      <c r="N458" s="99" t="s">
        <v>40</v>
      </c>
      <c r="O458" s="114">
        <v>1415</v>
      </c>
      <c r="P458" s="99" t="s">
        <v>41</v>
      </c>
      <c r="Q458" s="99" t="s">
        <v>2775</v>
      </c>
      <c r="R458" s="99" t="s">
        <v>2776</v>
      </c>
      <c r="S458" s="99" t="s">
        <v>44</v>
      </c>
      <c r="T458" s="99" t="s">
        <v>45</v>
      </c>
      <c r="U458" s="99" t="s">
        <v>46</v>
      </c>
      <c r="V458" s="99">
        <f t="shared" si="15"/>
        <v>3.5375000000000001</v>
      </c>
      <c r="W458" s="63"/>
      <c r="X458" s="63"/>
      <c r="Y458" s="63"/>
      <c r="Z458" s="63"/>
      <c r="AA458" s="73" t="s">
        <v>2777</v>
      </c>
      <c r="AB458" s="73" t="s">
        <v>944</v>
      </c>
      <c r="AC458" s="77">
        <v>44701</v>
      </c>
      <c r="AD458" s="157" t="s">
        <v>1825</v>
      </c>
    </row>
    <row r="459" spans="1:30" s="125" customFormat="1" ht="60" x14ac:dyDescent="0.25">
      <c r="A459" s="93" t="s">
        <v>2778</v>
      </c>
      <c r="B459" s="106">
        <v>43507</v>
      </c>
      <c r="C459" s="93" t="s">
        <v>2779</v>
      </c>
      <c r="D459" s="92" t="s">
        <v>200</v>
      </c>
      <c r="E459" s="93" t="s">
        <v>35</v>
      </c>
      <c r="F459" s="106">
        <v>43502</v>
      </c>
      <c r="G459" s="106">
        <v>44639</v>
      </c>
      <c r="H459" s="93" t="s">
        <v>2780</v>
      </c>
      <c r="I459" s="186">
        <v>90660587</v>
      </c>
      <c r="J459" s="186">
        <v>11547613474</v>
      </c>
      <c r="K459" s="93" t="s">
        <v>2781</v>
      </c>
      <c r="L459" s="93" t="s">
        <v>2782</v>
      </c>
      <c r="M459" s="93" t="s">
        <v>2783</v>
      </c>
      <c r="N459" s="93" t="s">
        <v>40</v>
      </c>
      <c r="O459" s="115">
        <v>3443</v>
      </c>
      <c r="P459" s="93" t="s">
        <v>41</v>
      </c>
      <c r="Q459" s="93" t="s">
        <v>2784</v>
      </c>
      <c r="R459" s="93" t="s">
        <v>2785</v>
      </c>
      <c r="S459" s="93" t="s">
        <v>44</v>
      </c>
      <c r="T459" s="93" t="s">
        <v>45</v>
      </c>
      <c r="U459" s="93" t="s">
        <v>46</v>
      </c>
      <c r="V459" s="93">
        <f t="shared" si="15"/>
        <v>8.6074999999999999</v>
      </c>
      <c r="W459" s="93" t="s">
        <v>2786</v>
      </c>
      <c r="X459" s="93" t="s">
        <v>2787</v>
      </c>
      <c r="Y459" s="93" t="s">
        <v>452</v>
      </c>
      <c r="Z459" s="106">
        <v>43875</v>
      </c>
      <c r="AA459" s="73" t="s">
        <v>2788</v>
      </c>
      <c r="AB459" s="73" t="s">
        <v>944</v>
      </c>
      <c r="AC459" s="36">
        <v>44719</v>
      </c>
      <c r="AD459" s="157" t="s">
        <v>1825</v>
      </c>
    </row>
    <row r="460" spans="1:30" s="125" customFormat="1" ht="60" x14ac:dyDescent="0.25">
      <c r="A460" s="93" t="s">
        <v>2778</v>
      </c>
      <c r="B460" s="106">
        <v>43507</v>
      </c>
      <c r="C460" s="93" t="s">
        <v>2779</v>
      </c>
      <c r="D460" s="92" t="s">
        <v>200</v>
      </c>
      <c r="E460" s="93" t="s">
        <v>35</v>
      </c>
      <c r="F460" s="106">
        <v>43502</v>
      </c>
      <c r="G460" s="106">
        <v>44639</v>
      </c>
      <c r="H460" s="93" t="s">
        <v>2780</v>
      </c>
      <c r="I460" s="186">
        <v>90660587</v>
      </c>
      <c r="J460" s="186">
        <v>11547613474</v>
      </c>
      <c r="K460" s="93" t="s">
        <v>2781</v>
      </c>
      <c r="L460" s="93" t="s">
        <v>2789</v>
      </c>
      <c r="M460" s="93" t="s">
        <v>2790</v>
      </c>
      <c r="N460" s="93" t="s">
        <v>40</v>
      </c>
      <c r="O460" s="115">
        <v>2835</v>
      </c>
      <c r="P460" s="93" t="s">
        <v>41</v>
      </c>
      <c r="Q460" s="93" t="s">
        <v>2791</v>
      </c>
      <c r="R460" s="93" t="s">
        <v>2792</v>
      </c>
      <c r="S460" s="93" t="s">
        <v>44</v>
      </c>
      <c r="T460" s="93" t="s">
        <v>45</v>
      </c>
      <c r="U460" s="93" t="s">
        <v>46</v>
      </c>
      <c r="V460" s="93">
        <f t="shared" si="15"/>
        <v>7.0875000000000004</v>
      </c>
      <c r="W460" s="93" t="s">
        <v>2786</v>
      </c>
      <c r="X460" s="93" t="s">
        <v>2787</v>
      </c>
      <c r="Y460" s="93" t="s">
        <v>452</v>
      </c>
      <c r="Z460" s="106">
        <v>43875</v>
      </c>
      <c r="AA460" s="73" t="s">
        <v>2788</v>
      </c>
      <c r="AB460" s="73" t="s">
        <v>944</v>
      </c>
      <c r="AC460" s="36">
        <v>44719</v>
      </c>
      <c r="AD460" s="157" t="s">
        <v>1825</v>
      </c>
    </row>
    <row r="461" spans="1:30" s="83" customFormat="1" ht="60" x14ac:dyDescent="0.25">
      <c r="A461" s="99" t="s">
        <v>2793</v>
      </c>
      <c r="B461" s="109">
        <v>43507</v>
      </c>
      <c r="C461" s="99" t="s">
        <v>2794</v>
      </c>
      <c r="D461" s="100" t="s">
        <v>200</v>
      </c>
      <c r="E461" s="99" t="s">
        <v>35</v>
      </c>
      <c r="F461" s="109">
        <v>43502</v>
      </c>
      <c r="G461" s="109">
        <v>47715</v>
      </c>
      <c r="H461" s="99" t="s">
        <v>2780</v>
      </c>
      <c r="I461" s="187">
        <v>90660587</v>
      </c>
      <c r="J461" s="187">
        <v>11547613474</v>
      </c>
      <c r="K461" s="99" t="s">
        <v>2781</v>
      </c>
      <c r="L461" s="99" t="s">
        <v>2795</v>
      </c>
      <c r="M461" s="99" t="s">
        <v>2796</v>
      </c>
      <c r="N461" s="99" t="s">
        <v>40</v>
      </c>
      <c r="O461" s="119">
        <v>12213.5</v>
      </c>
      <c r="P461" s="99" t="s">
        <v>41</v>
      </c>
      <c r="Q461" s="99" t="s">
        <v>2797</v>
      </c>
      <c r="R461" s="99" t="s">
        <v>2798</v>
      </c>
      <c r="S461" s="99" t="s">
        <v>44</v>
      </c>
      <c r="T461" s="99" t="s">
        <v>45</v>
      </c>
      <c r="U461" s="99" t="s">
        <v>46</v>
      </c>
      <c r="V461" s="99">
        <f>O461*0.8/1000</f>
        <v>9.7708000000000013</v>
      </c>
      <c r="W461" s="99" t="s">
        <v>2786</v>
      </c>
      <c r="X461" s="99" t="s">
        <v>2799</v>
      </c>
      <c r="Y461" s="99" t="s">
        <v>452</v>
      </c>
      <c r="Z461" s="109">
        <v>43875</v>
      </c>
      <c r="AA461" s="73" t="s">
        <v>2800</v>
      </c>
      <c r="AB461" s="73" t="s">
        <v>650</v>
      </c>
      <c r="AC461" s="77">
        <v>45800</v>
      </c>
      <c r="AD461" s="181" t="s">
        <v>2801</v>
      </c>
    </row>
    <row r="462" spans="1:30" s="56" customFormat="1" ht="60" x14ac:dyDescent="0.25">
      <c r="A462" s="9" t="s">
        <v>2802</v>
      </c>
      <c r="B462" s="38">
        <v>43507</v>
      </c>
      <c r="C462" s="42" t="s">
        <v>2803</v>
      </c>
      <c r="D462" s="8" t="s">
        <v>200</v>
      </c>
      <c r="E462" s="9" t="s">
        <v>35</v>
      </c>
      <c r="F462" s="36">
        <v>43502</v>
      </c>
      <c r="G462" s="36">
        <v>47715</v>
      </c>
      <c r="H462" s="9" t="s">
        <v>2780</v>
      </c>
      <c r="I462" s="46">
        <v>90660587</v>
      </c>
      <c r="J462" s="46">
        <v>11547613474</v>
      </c>
      <c r="K462" s="9" t="s">
        <v>2781</v>
      </c>
      <c r="L462" s="9" t="s">
        <v>2804</v>
      </c>
      <c r="M462" s="9" t="s">
        <v>2805</v>
      </c>
      <c r="N462" s="9" t="s">
        <v>40</v>
      </c>
      <c r="O462" s="37">
        <v>9968</v>
      </c>
      <c r="P462" s="9" t="s">
        <v>57</v>
      </c>
      <c r="Q462" s="9" t="s">
        <v>2806</v>
      </c>
      <c r="R462" s="9" t="s">
        <v>2807</v>
      </c>
      <c r="S462" s="9" t="s">
        <v>44</v>
      </c>
      <c r="T462" s="9" t="s">
        <v>45</v>
      </c>
      <c r="U462" s="9" t="s">
        <v>60</v>
      </c>
      <c r="V462" s="9">
        <f>O462*1.2/1000</f>
        <v>11.961600000000001</v>
      </c>
      <c r="W462" s="9" t="s">
        <v>2786</v>
      </c>
      <c r="X462" s="9" t="s">
        <v>2808</v>
      </c>
      <c r="Y462" s="9" t="s">
        <v>452</v>
      </c>
      <c r="Z462" s="36">
        <v>43875</v>
      </c>
      <c r="AA462" s="9"/>
      <c r="AB462" s="9"/>
      <c r="AC462" s="9"/>
      <c r="AD462" s="20"/>
    </row>
    <row r="463" spans="1:30" s="56" customFormat="1" ht="60" x14ac:dyDescent="0.25">
      <c r="A463" s="93" t="s">
        <v>2809</v>
      </c>
      <c r="B463" s="106">
        <v>43507</v>
      </c>
      <c r="C463" s="93" t="s">
        <v>2810</v>
      </c>
      <c r="D463" s="92" t="s">
        <v>200</v>
      </c>
      <c r="E463" s="93" t="s">
        <v>35</v>
      </c>
      <c r="F463" s="106">
        <v>43503</v>
      </c>
      <c r="G463" s="106">
        <v>44926</v>
      </c>
      <c r="H463" s="93" t="s">
        <v>2780</v>
      </c>
      <c r="I463" s="186">
        <v>90660587</v>
      </c>
      <c r="J463" s="186">
        <v>11547613474</v>
      </c>
      <c r="K463" s="93" t="s">
        <v>2781</v>
      </c>
      <c r="L463" s="93" t="s">
        <v>2811</v>
      </c>
      <c r="M463" s="93" t="s">
        <v>2812</v>
      </c>
      <c r="N463" s="93" t="s">
        <v>40</v>
      </c>
      <c r="O463" s="115">
        <v>787</v>
      </c>
      <c r="P463" s="93" t="s">
        <v>41</v>
      </c>
      <c r="Q463" s="93" t="s">
        <v>2813</v>
      </c>
      <c r="R463" s="93" t="s">
        <v>2814</v>
      </c>
      <c r="S463" s="93" t="s">
        <v>44</v>
      </c>
      <c r="T463" s="93" t="s">
        <v>45</v>
      </c>
      <c r="U463" s="93" t="s">
        <v>46</v>
      </c>
      <c r="V463" s="93">
        <f>O463*2.5/1000</f>
        <v>1.9675</v>
      </c>
      <c r="W463" s="93" t="s">
        <v>2786</v>
      </c>
      <c r="X463" s="93" t="s">
        <v>2815</v>
      </c>
      <c r="Y463" s="93" t="s">
        <v>452</v>
      </c>
      <c r="Z463" s="106">
        <v>43875</v>
      </c>
      <c r="AA463" s="73" t="s">
        <v>2816</v>
      </c>
      <c r="AB463" s="73" t="s">
        <v>135</v>
      </c>
      <c r="AC463" s="77">
        <v>44935</v>
      </c>
      <c r="AD463" s="157" t="s">
        <v>1825</v>
      </c>
    </row>
    <row r="464" spans="1:30" s="56" customFormat="1" ht="60" x14ac:dyDescent="0.25">
      <c r="A464" s="93" t="s">
        <v>2809</v>
      </c>
      <c r="B464" s="106">
        <v>43507</v>
      </c>
      <c r="C464" s="93" t="s">
        <v>2810</v>
      </c>
      <c r="D464" s="92" t="s">
        <v>200</v>
      </c>
      <c r="E464" s="93" t="s">
        <v>35</v>
      </c>
      <c r="F464" s="106">
        <v>43503</v>
      </c>
      <c r="G464" s="106">
        <v>44926</v>
      </c>
      <c r="H464" s="93" t="s">
        <v>2780</v>
      </c>
      <c r="I464" s="186">
        <v>90660587</v>
      </c>
      <c r="J464" s="186">
        <v>11547613474</v>
      </c>
      <c r="K464" s="93" t="s">
        <v>2781</v>
      </c>
      <c r="L464" s="93" t="s">
        <v>2817</v>
      </c>
      <c r="M464" s="93" t="s">
        <v>2818</v>
      </c>
      <c r="N464" s="93" t="s">
        <v>40</v>
      </c>
      <c r="O464" s="115">
        <v>1399</v>
      </c>
      <c r="P464" s="93" t="s">
        <v>41</v>
      </c>
      <c r="Q464" s="93" t="s">
        <v>2819</v>
      </c>
      <c r="R464" s="93" t="s">
        <v>2820</v>
      </c>
      <c r="S464" s="93" t="s">
        <v>44</v>
      </c>
      <c r="T464" s="93" t="s">
        <v>45</v>
      </c>
      <c r="U464" s="93" t="s">
        <v>46</v>
      </c>
      <c r="V464" s="93">
        <f>O464*2.5/1000</f>
        <v>3.4975000000000001</v>
      </c>
      <c r="W464" s="93" t="s">
        <v>2786</v>
      </c>
      <c r="X464" s="93" t="s">
        <v>2815</v>
      </c>
      <c r="Y464" s="93" t="s">
        <v>452</v>
      </c>
      <c r="Z464" s="106">
        <v>43875</v>
      </c>
      <c r="AA464" s="73" t="s">
        <v>2816</v>
      </c>
      <c r="AB464" s="73" t="s">
        <v>135</v>
      </c>
      <c r="AC464" s="77">
        <v>44935</v>
      </c>
      <c r="AD464" s="157" t="s">
        <v>1825</v>
      </c>
    </row>
    <row r="465" spans="1:30" s="116" customFormat="1" ht="60" x14ac:dyDescent="0.25">
      <c r="A465" s="93" t="s">
        <v>2821</v>
      </c>
      <c r="B465" s="106">
        <v>43507</v>
      </c>
      <c r="C465" s="93" t="s">
        <v>2822</v>
      </c>
      <c r="D465" s="92" t="s">
        <v>200</v>
      </c>
      <c r="E465" s="93" t="s">
        <v>35</v>
      </c>
      <c r="F465" s="106">
        <v>43503</v>
      </c>
      <c r="G465" s="106">
        <v>44639</v>
      </c>
      <c r="H465" s="93" t="s">
        <v>2780</v>
      </c>
      <c r="I465" s="186">
        <v>90660587</v>
      </c>
      <c r="J465" s="186">
        <v>11547613474</v>
      </c>
      <c r="K465" s="93" t="s">
        <v>2781</v>
      </c>
      <c r="L465" s="93" t="s">
        <v>2823</v>
      </c>
      <c r="M465" s="93" t="s">
        <v>2824</v>
      </c>
      <c r="N465" s="93" t="s">
        <v>40</v>
      </c>
      <c r="O465" s="115">
        <v>4960</v>
      </c>
      <c r="P465" s="93" t="s">
        <v>41</v>
      </c>
      <c r="Q465" s="93" t="s">
        <v>2825</v>
      </c>
      <c r="R465" s="93" t="s">
        <v>2826</v>
      </c>
      <c r="S465" s="93" t="s">
        <v>44</v>
      </c>
      <c r="T465" s="93" t="s">
        <v>45</v>
      </c>
      <c r="U465" s="93" t="s">
        <v>46</v>
      </c>
      <c r="V465" s="93">
        <f>O465*2.5/1000</f>
        <v>12.4</v>
      </c>
      <c r="W465" s="93" t="s">
        <v>2786</v>
      </c>
      <c r="X465" s="93" t="s">
        <v>2827</v>
      </c>
      <c r="Y465" s="93" t="s">
        <v>452</v>
      </c>
      <c r="Z465" s="106">
        <v>43875</v>
      </c>
      <c r="AA465" s="73" t="s">
        <v>2828</v>
      </c>
      <c r="AB465" s="73" t="s">
        <v>944</v>
      </c>
      <c r="AC465" s="36">
        <v>44719</v>
      </c>
      <c r="AD465" s="157" t="s">
        <v>1825</v>
      </c>
    </row>
    <row r="466" spans="1:30" s="83" customFormat="1" ht="60" x14ac:dyDescent="0.25">
      <c r="A466" s="63" t="s">
        <v>2829</v>
      </c>
      <c r="B466" s="71">
        <v>43510</v>
      </c>
      <c r="C466" s="72" t="s">
        <v>2830</v>
      </c>
      <c r="D466" s="63" t="s">
        <v>1847</v>
      </c>
      <c r="E466" s="63" t="s">
        <v>35</v>
      </c>
      <c r="F466" s="82">
        <v>43502</v>
      </c>
      <c r="G466" s="82">
        <v>47705</v>
      </c>
      <c r="H466" s="63" t="s">
        <v>2831</v>
      </c>
      <c r="I466" s="194">
        <v>97620211</v>
      </c>
      <c r="J466" s="194" t="s">
        <v>2832</v>
      </c>
      <c r="K466" s="63" t="s">
        <v>2833</v>
      </c>
      <c r="L466" s="63" t="s">
        <v>2834</v>
      </c>
      <c r="M466" s="63" t="s">
        <v>2835</v>
      </c>
      <c r="N466" s="63" t="s">
        <v>40</v>
      </c>
      <c r="O466" s="147">
        <v>6867.5</v>
      </c>
      <c r="P466" s="63" t="s">
        <v>57</v>
      </c>
      <c r="Q466" s="63" t="s">
        <v>2836</v>
      </c>
      <c r="R466" s="63" t="s">
        <v>2837</v>
      </c>
      <c r="S466" s="63" t="s">
        <v>44</v>
      </c>
      <c r="T466" s="63" t="s">
        <v>45</v>
      </c>
      <c r="U466" s="63" t="s">
        <v>60</v>
      </c>
      <c r="V466" s="63">
        <f>O466*1.2/1000</f>
        <v>8.2409999999999997</v>
      </c>
      <c r="W466" s="63"/>
      <c r="X466" s="63"/>
      <c r="Y466" s="63"/>
      <c r="Z466" s="63"/>
      <c r="AA466" s="63"/>
      <c r="AB466" s="63"/>
      <c r="AC466" s="63"/>
      <c r="AD466" s="181"/>
    </row>
    <row r="467" spans="1:30" s="176" customFormat="1" ht="60" x14ac:dyDescent="0.25">
      <c r="A467" s="99" t="s">
        <v>2838</v>
      </c>
      <c r="B467" s="109">
        <v>43507</v>
      </c>
      <c r="C467" s="99" t="s">
        <v>2839</v>
      </c>
      <c r="D467" s="99" t="s">
        <v>2840</v>
      </c>
      <c r="E467" s="99" t="s">
        <v>35</v>
      </c>
      <c r="F467" s="109">
        <v>43503</v>
      </c>
      <c r="G467" s="109">
        <v>44639</v>
      </c>
      <c r="H467" s="99" t="s">
        <v>2841</v>
      </c>
      <c r="I467" s="190" t="s">
        <v>2842</v>
      </c>
      <c r="J467" s="190">
        <v>76047934714</v>
      </c>
      <c r="K467" s="100" t="s">
        <v>2843</v>
      </c>
      <c r="L467" s="99" t="s">
        <v>2844</v>
      </c>
      <c r="M467" s="99" t="s">
        <v>2845</v>
      </c>
      <c r="N467" s="99" t="s">
        <v>40</v>
      </c>
      <c r="O467" s="118">
        <v>9413</v>
      </c>
      <c r="P467" s="99" t="s">
        <v>41</v>
      </c>
      <c r="Q467" s="99" t="s">
        <v>2846</v>
      </c>
      <c r="R467" s="99" t="s">
        <v>2847</v>
      </c>
      <c r="S467" s="100" t="s">
        <v>44</v>
      </c>
      <c r="T467" s="100" t="s">
        <v>45</v>
      </c>
      <c r="U467" s="99" t="s">
        <v>46</v>
      </c>
      <c r="V467" s="100">
        <f>O467*2.5/1000</f>
        <v>23.532499999999999</v>
      </c>
      <c r="W467" s="175"/>
      <c r="X467" s="175"/>
      <c r="Y467" s="175"/>
      <c r="Z467" s="175"/>
      <c r="AA467" s="73" t="s">
        <v>2848</v>
      </c>
      <c r="AB467" s="73" t="s">
        <v>2849</v>
      </c>
      <c r="AC467" s="77">
        <v>44701</v>
      </c>
      <c r="AD467" s="157" t="s">
        <v>1825</v>
      </c>
    </row>
    <row r="468" spans="1:30" s="176" customFormat="1" ht="60" x14ac:dyDescent="0.25">
      <c r="A468" s="99" t="s">
        <v>2850</v>
      </c>
      <c r="B468" s="109">
        <v>43507</v>
      </c>
      <c r="C468" s="99" t="s">
        <v>2851</v>
      </c>
      <c r="D468" s="99" t="s">
        <v>2852</v>
      </c>
      <c r="E468" s="99" t="s">
        <v>35</v>
      </c>
      <c r="F468" s="109">
        <v>43502</v>
      </c>
      <c r="G468" s="109">
        <v>44639</v>
      </c>
      <c r="H468" s="99" t="s">
        <v>2841</v>
      </c>
      <c r="I468" s="190" t="s">
        <v>2842</v>
      </c>
      <c r="J468" s="190">
        <v>76047934714</v>
      </c>
      <c r="K468" s="100" t="s">
        <v>2843</v>
      </c>
      <c r="L468" s="99" t="s">
        <v>2853</v>
      </c>
      <c r="M468" s="99" t="s">
        <v>2854</v>
      </c>
      <c r="N468" s="99" t="s">
        <v>40</v>
      </c>
      <c r="O468" s="118">
        <v>4934</v>
      </c>
      <c r="P468" s="99" t="s">
        <v>41</v>
      </c>
      <c r="Q468" s="99" t="s">
        <v>2855</v>
      </c>
      <c r="R468" s="99" t="s">
        <v>2856</v>
      </c>
      <c r="S468" s="100" t="s">
        <v>44</v>
      </c>
      <c r="T468" s="100" t="s">
        <v>45</v>
      </c>
      <c r="U468" s="99" t="s">
        <v>46</v>
      </c>
      <c r="V468" s="100">
        <f>O468*2.5/1000</f>
        <v>12.335000000000001</v>
      </c>
      <c r="W468" s="174"/>
      <c r="X468" s="175"/>
      <c r="Y468" s="175"/>
      <c r="Z468" s="175"/>
      <c r="AA468" s="73" t="s">
        <v>2857</v>
      </c>
      <c r="AB468" s="73" t="s">
        <v>2849</v>
      </c>
      <c r="AC468" s="77">
        <v>44701</v>
      </c>
      <c r="AD468" s="157" t="s">
        <v>1825</v>
      </c>
    </row>
    <row r="469" spans="1:30" s="34" customFormat="1" ht="90" x14ac:dyDescent="0.25">
      <c r="A469" s="42" t="s">
        <v>2858</v>
      </c>
      <c r="B469" s="38">
        <v>43578</v>
      </c>
      <c r="C469" s="42" t="s">
        <v>2859</v>
      </c>
      <c r="D469" s="32" t="s">
        <v>2860</v>
      </c>
      <c r="E469" s="42" t="s">
        <v>35</v>
      </c>
      <c r="F469" s="38">
        <v>43565</v>
      </c>
      <c r="G469" s="28">
        <v>49779</v>
      </c>
      <c r="H469" s="42" t="s">
        <v>2861</v>
      </c>
      <c r="I469" s="185" t="s">
        <v>2862</v>
      </c>
      <c r="J469" s="185">
        <v>73493542347</v>
      </c>
      <c r="K469" s="42" t="s">
        <v>2863</v>
      </c>
      <c r="L469" s="42" t="s">
        <v>2864</v>
      </c>
      <c r="M469" s="42" t="s">
        <v>2865</v>
      </c>
      <c r="N469" s="32" t="s">
        <v>1166</v>
      </c>
      <c r="O469" s="70">
        <v>40551</v>
      </c>
      <c r="P469" s="42" t="s">
        <v>1134</v>
      </c>
      <c r="Q469" s="414" t="s">
        <v>2866</v>
      </c>
      <c r="R469" s="415"/>
      <c r="S469" s="42" t="s">
        <v>369</v>
      </c>
      <c r="T469" s="32" t="s">
        <v>370</v>
      </c>
      <c r="U469" s="42" t="s">
        <v>2867</v>
      </c>
      <c r="V469" s="32"/>
      <c r="W469" s="33"/>
      <c r="X469" s="33"/>
      <c r="Y469" s="33"/>
      <c r="Z469" s="33"/>
      <c r="AA469" s="33"/>
      <c r="AB469" s="33"/>
      <c r="AC469" s="33"/>
      <c r="AD469" s="207"/>
    </row>
    <row r="470" spans="1:30" s="10" customFormat="1" ht="60" x14ac:dyDescent="0.25">
      <c r="A470" s="9" t="s">
        <v>2868</v>
      </c>
      <c r="B470" s="28">
        <v>43507</v>
      </c>
      <c r="C470" s="42" t="s">
        <v>2869</v>
      </c>
      <c r="D470" s="8" t="s">
        <v>200</v>
      </c>
      <c r="E470" s="9" t="s">
        <v>35</v>
      </c>
      <c r="F470" s="36">
        <v>43503</v>
      </c>
      <c r="G470" s="7">
        <v>47715</v>
      </c>
      <c r="H470" s="9" t="s">
        <v>2870</v>
      </c>
      <c r="I470" s="13">
        <v>97620831</v>
      </c>
      <c r="J470" s="13">
        <v>19707169431</v>
      </c>
      <c r="K470" s="8" t="s">
        <v>2871</v>
      </c>
      <c r="L470" s="9" t="s">
        <v>2872</v>
      </c>
      <c r="M470" s="9" t="s">
        <v>2873</v>
      </c>
      <c r="N470" s="9" t="s">
        <v>40</v>
      </c>
      <c r="O470" s="52">
        <v>3189.38</v>
      </c>
      <c r="P470" s="9" t="s">
        <v>57</v>
      </c>
      <c r="Q470" s="9" t="s">
        <v>2874</v>
      </c>
      <c r="R470" s="9" t="s">
        <v>2875</v>
      </c>
      <c r="S470" s="8" t="s">
        <v>44</v>
      </c>
      <c r="T470" s="8" t="s">
        <v>45</v>
      </c>
      <c r="U470" s="9" t="s">
        <v>60</v>
      </c>
      <c r="V470" s="8">
        <f>O470*0.8/1000</f>
        <v>2.5515040000000004</v>
      </c>
      <c r="W470" s="8"/>
      <c r="X470" s="8"/>
      <c r="Y470" s="8"/>
      <c r="Z470" s="8"/>
      <c r="AA470" s="8"/>
      <c r="AB470" s="8"/>
      <c r="AC470" s="8"/>
      <c r="AD470" s="39"/>
    </row>
    <row r="471" spans="1:30" s="10" customFormat="1" ht="60" x14ac:dyDescent="0.25">
      <c r="A471" s="9" t="s">
        <v>2876</v>
      </c>
      <c r="B471" s="28">
        <v>43509</v>
      </c>
      <c r="C471" s="42" t="s">
        <v>2877</v>
      </c>
      <c r="D471" s="8" t="s">
        <v>200</v>
      </c>
      <c r="E471" s="9" t="s">
        <v>35</v>
      </c>
      <c r="F471" s="36">
        <v>43503</v>
      </c>
      <c r="G471" s="7">
        <v>47698</v>
      </c>
      <c r="H471" s="9" t="s">
        <v>2878</v>
      </c>
      <c r="I471" s="13">
        <v>92188524</v>
      </c>
      <c r="J471" s="13">
        <v>48598243732</v>
      </c>
      <c r="K471" s="8" t="s">
        <v>2879</v>
      </c>
      <c r="L471" s="9" t="s">
        <v>2880</v>
      </c>
      <c r="M471" s="9" t="s">
        <v>2881</v>
      </c>
      <c r="N471" s="9" t="s">
        <v>40</v>
      </c>
      <c r="O471" s="52">
        <v>6242.5</v>
      </c>
      <c r="P471" s="9" t="s">
        <v>57</v>
      </c>
      <c r="Q471" s="9" t="s">
        <v>2882</v>
      </c>
      <c r="R471" s="9" t="s">
        <v>2883</v>
      </c>
      <c r="S471" s="8" t="s">
        <v>44</v>
      </c>
      <c r="T471" s="8" t="s">
        <v>45</v>
      </c>
      <c r="U471" s="9" t="s">
        <v>60</v>
      </c>
      <c r="V471" s="8">
        <f>O471*0.8/1000</f>
        <v>4.9939999999999998</v>
      </c>
      <c r="W471" s="8"/>
      <c r="X471" s="8"/>
      <c r="Y471" s="8"/>
      <c r="Z471" s="8"/>
      <c r="AA471" s="8"/>
      <c r="AB471" s="8"/>
      <c r="AC471" s="8"/>
      <c r="AD471" s="39"/>
    </row>
    <row r="472" spans="1:30" s="104" customFormat="1" ht="60" x14ac:dyDescent="0.25">
      <c r="A472" s="92" t="s">
        <v>2884</v>
      </c>
      <c r="B472" s="91">
        <v>43510</v>
      </c>
      <c r="C472" s="93" t="s">
        <v>2885</v>
      </c>
      <c r="D472" s="93" t="s">
        <v>294</v>
      </c>
      <c r="E472" s="93" t="s">
        <v>35</v>
      </c>
      <c r="F472" s="106">
        <v>43504</v>
      </c>
      <c r="G472" s="91">
        <v>45789</v>
      </c>
      <c r="H472" s="93" t="s">
        <v>2886</v>
      </c>
      <c r="I472" s="149">
        <v>90514785</v>
      </c>
      <c r="J472" s="149">
        <v>93516678129</v>
      </c>
      <c r="K472" s="93" t="s">
        <v>2887</v>
      </c>
      <c r="L472" s="93" t="s">
        <v>2888</v>
      </c>
      <c r="M472" s="93" t="s">
        <v>2889</v>
      </c>
      <c r="N472" s="92" t="s">
        <v>590</v>
      </c>
      <c r="O472" s="94">
        <v>3370</v>
      </c>
      <c r="P472" s="93" t="s">
        <v>41</v>
      </c>
      <c r="Q472" s="93" t="s">
        <v>2890</v>
      </c>
      <c r="R472" s="93" t="s">
        <v>2891</v>
      </c>
      <c r="S472" s="92" t="s">
        <v>44</v>
      </c>
      <c r="T472" s="92" t="s">
        <v>45</v>
      </c>
      <c r="U472" s="93" t="s">
        <v>46</v>
      </c>
      <c r="V472" s="92">
        <v>50</v>
      </c>
      <c r="W472" s="92"/>
      <c r="X472" s="92"/>
      <c r="Y472" s="92"/>
      <c r="Z472" s="92"/>
      <c r="AA472" s="32" t="s">
        <v>2892</v>
      </c>
      <c r="AB472" s="32" t="s">
        <v>430</v>
      </c>
      <c r="AC472" s="28">
        <v>43864</v>
      </c>
      <c r="AD472" s="133" t="s">
        <v>2893</v>
      </c>
    </row>
    <row r="473" spans="1:30" s="56" customFormat="1" ht="45.75" customHeight="1" x14ac:dyDescent="0.25">
      <c r="A473" s="319" t="s">
        <v>2894</v>
      </c>
      <c r="B473" s="346">
        <v>43509</v>
      </c>
      <c r="C473" s="334" t="s">
        <v>199</v>
      </c>
      <c r="D473" s="315" t="s">
        <v>200</v>
      </c>
      <c r="E473" s="319" t="s">
        <v>35</v>
      </c>
      <c r="F473" s="432">
        <v>43504</v>
      </c>
      <c r="G473" s="342">
        <v>46081</v>
      </c>
      <c r="H473" s="315" t="s">
        <v>191</v>
      </c>
      <c r="I473" s="344">
        <v>60004899</v>
      </c>
      <c r="J473" s="344">
        <v>92418838517</v>
      </c>
      <c r="K473" s="315" t="s">
        <v>192</v>
      </c>
      <c r="L473" s="319" t="s">
        <v>2895</v>
      </c>
      <c r="M473" s="319" t="s">
        <v>2896</v>
      </c>
      <c r="N473" s="315" t="s">
        <v>195</v>
      </c>
      <c r="O473" s="317">
        <v>250000</v>
      </c>
      <c r="P473" s="315" t="s">
        <v>65</v>
      </c>
      <c r="Q473" s="319" t="s">
        <v>2897</v>
      </c>
      <c r="R473" s="319" t="s">
        <v>2898</v>
      </c>
      <c r="S473" s="319" t="s">
        <v>277</v>
      </c>
      <c r="T473" s="315" t="s">
        <v>45</v>
      </c>
      <c r="U473" s="319" t="s">
        <v>1030</v>
      </c>
      <c r="V473" s="317">
        <v>2150</v>
      </c>
      <c r="W473" s="319" t="s">
        <v>2899</v>
      </c>
      <c r="X473" s="319" t="s">
        <v>2900</v>
      </c>
      <c r="Y473" s="319" t="s">
        <v>2901</v>
      </c>
      <c r="Z473" s="319" t="s">
        <v>2902</v>
      </c>
      <c r="AA473" s="319"/>
      <c r="AB473" s="319"/>
      <c r="AC473" s="319"/>
      <c r="AD473" s="420" t="s">
        <v>279</v>
      </c>
    </row>
    <row r="474" spans="1:30" s="56" customFormat="1" x14ac:dyDescent="0.25">
      <c r="A474" s="320"/>
      <c r="B474" s="347"/>
      <c r="C474" s="335"/>
      <c r="D474" s="316"/>
      <c r="E474" s="320"/>
      <c r="F474" s="433"/>
      <c r="G474" s="343"/>
      <c r="H474" s="316"/>
      <c r="I474" s="345"/>
      <c r="J474" s="345"/>
      <c r="K474" s="316"/>
      <c r="L474" s="320"/>
      <c r="M474" s="320"/>
      <c r="N474" s="316"/>
      <c r="O474" s="318"/>
      <c r="P474" s="316"/>
      <c r="Q474" s="320"/>
      <c r="R474" s="320"/>
      <c r="S474" s="320"/>
      <c r="T474" s="316"/>
      <c r="U474" s="320"/>
      <c r="V474" s="318"/>
      <c r="W474" s="320"/>
      <c r="X474" s="320"/>
      <c r="Y474" s="320"/>
      <c r="Z474" s="320"/>
      <c r="AA474" s="320"/>
      <c r="AB474" s="320"/>
      <c r="AC474" s="320"/>
      <c r="AD474" s="422"/>
    </row>
    <row r="475" spans="1:30" s="56" customFormat="1" ht="60" x14ac:dyDescent="0.25">
      <c r="A475" s="9" t="s">
        <v>2894</v>
      </c>
      <c r="B475" s="38">
        <v>43509</v>
      </c>
      <c r="C475" s="42" t="s">
        <v>199</v>
      </c>
      <c r="D475" s="8" t="s">
        <v>200</v>
      </c>
      <c r="E475" s="9" t="s">
        <v>35</v>
      </c>
      <c r="F475" s="36">
        <v>43504</v>
      </c>
      <c r="G475" s="7">
        <v>48327</v>
      </c>
      <c r="H475" s="8" t="s">
        <v>191</v>
      </c>
      <c r="I475" s="13">
        <v>60004899</v>
      </c>
      <c r="J475" s="13">
        <v>92418838517</v>
      </c>
      <c r="K475" s="8" t="s">
        <v>192</v>
      </c>
      <c r="L475" s="9" t="s">
        <v>193</v>
      </c>
      <c r="M475" s="9" t="s">
        <v>194</v>
      </c>
      <c r="N475" s="8" t="s">
        <v>195</v>
      </c>
      <c r="O475" s="15">
        <v>85000</v>
      </c>
      <c r="P475" s="11" t="s">
        <v>65</v>
      </c>
      <c r="Q475" s="9" t="s">
        <v>2903</v>
      </c>
      <c r="R475" s="9" t="s">
        <v>2904</v>
      </c>
      <c r="S475" s="12" t="s">
        <v>420</v>
      </c>
      <c r="T475" s="8" t="s">
        <v>45</v>
      </c>
      <c r="U475" s="9" t="s">
        <v>1030</v>
      </c>
      <c r="V475" s="8">
        <v>500</v>
      </c>
      <c r="W475" s="9" t="s">
        <v>2905</v>
      </c>
      <c r="X475" s="9" t="s">
        <v>2906</v>
      </c>
      <c r="Y475" s="9" t="s">
        <v>452</v>
      </c>
      <c r="Z475" s="36">
        <v>44188</v>
      </c>
      <c r="AA475" s="9"/>
      <c r="AB475" s="9"/>
      <c r="AC475" s="9"/>
      <c r="AD475" s="20" t="s">
        <v>279</v>
      </c>
    </row>
    <row r="476" spans="1:30" s="56" customFormat="1" ht="60" x14ac:dyDescent="0.25">
      <c r="A476" s="9" t="s">
        <v>2894</v>
      </c>
      <c r="B476" s="38">
        <v>43509</v>
      </c>
      <c r="C476" s="42" t="s">
        <v>199</v>
      </c>
      <c r="D476" s="8" t="s">
        <v>200</v>
      </c>
      <c r="E476" s="9" t="s">
        <v>35</v>
      </c>
      <c r="F476" s="36">
        <v>43504</v>
      </c>
      <c r="G476" s="7">
        <v>48327</v>
      </c>
      <c r="H476" s="8" t="s">
        <v>191</v>
      </c>
      <c r="I476" s="13">
        <v>60004899</v>
      </c>
      <c r="J476" s="13">
        <v>92418838517</v>
      </c>
      <c r="K476" s="8" t="s">
        <v>192</v>
      </c>
      <c r="L476" s="9" t="s">
        <v>202</v>
      </c>
      <c r="M476" s="9" t="s">
        <v>203</v>
      </c>
      <c r="N476" s="8" t="s">
        <v>195</v>
      </c>
      <c r="O476" s="15">
        <v>85000</v>
      </c>
      <c r="P476" s="11" t="s">
        <v>65</v>
      </c>
      <c r="Q476" s="9" t="s">
        <v>2907</v>
      </c>
      <c r="R476" s="9" t="s">
        <v>2908</v>
      </c>
      <c r="S476" s="12" t="s">
        <v>420</v>
      </c>
      <c r="T476" s="8" t="s">
        <v>45</v>
      </c>
      <c r="U476" s="9" t="s">
        <v>1030</v>
      </c>
      <c r="V476" s="8">
        <v>500</v>
      </c>
      <c r="W476" s="9" t="s">
        <v>2905</v>
      </c>
      <c r="X476" s="9" t="s">
        <v>2906</v>
      </c>
      <c r="Y476" s="9" t="s">
        <v>452</v>
      </c>
      <c r="Z476" s="36">
        <v>44188</v>
      </c>
      <c r="AA476" s="9"/>
      <c r="AB476" s="9"/>
      <c r="AC476" s="9"/>
      <c r="AD476" s="20" t="s">
        <v>279</v>
      </c>
    </row>
    <row r="477" spans="1:30" s="56" customFormat="1" ht="60" x14ac:dyDescent="0.25">
      <c r="A477" s="9" t="s">
        <v>2894</v>
      </c>
      <c r="B477" s="38">
        <v>43509</v>
      </c>
      <c r="C477" s="42" t="s">
        <v>199</v>
      </c>
      <c r="D477" s="8" t="s">
        <v>200</v>
      </c>
      <c r="E477" s="9" t="s">
        <v>35</v>
      </c>
      <c r="F477" s="36">
        <v>43504</v>
      </c>
      <c r="G477" s="7">
        <v>46370</v>
      </c>
      <c r="H477" s="8" t="s">
        <v>191</v>
      </c>
      <c r="I477" s="13">
        <v>60004899</v>
      </c>
      <c r="J477" s="13">
        <v>92418838517</v>
      </c>
      <c r="K477" s="8" t="s">
        <v>192</v>
      </c>
      <c r="L477" s="9" t="s">
        <v>218</v>
      </c>
      <c r="M477" s="9" t="s">
        <v>219</v>
      </c>
      <c r="N477" s="8" t="s">
        <v>195</v>
      </c>
      <c r="O477" s="15">
        <v>70000</v>
      </c>
      <c r="P477" s="11" t="s">
        <v>65</v>
      </c>
      <c r="Q477" s="9" t="s">
        <v>220</v>
      </c>
      <c r="R477" s="9" t="s">
        <v>221</v>
      </c>
      <c r="S477" s="12" t="s">
        <v>44</v>
      </c>
      <c r="T477" s="8" t="s">
        <v>45</v>
      </c>
      <c r="U477" s="9" t="s">
        <v>1030</v>
      </c>
      <c r="V477" s="8">
        <v>70</v>
      </c>
      <c r="W477" s="9" t="s">
        <v>2909</v>
      </c>
      <c r="X477" s="121" t="s">
        <v>2900</v>
      </c>
      <c r="Y477" s="121" t="s">
        <v>2901</v>
      </c>
      <c r="Z477" s="9" t="s">
        <v>2902</v>
      </c>
      <c r="AA477" s="9"/>
      <c r="AB477" s="9"/>
      <c r="AC477" s="9"/>
      <c r="AD477" s="20" t="s">
        <v>279</v>
      </c>
    </row>
    <row r="478" spans="1:30" s="56" customFormat="1" ht="63.75" customHeight="1" x14ac:dyDescent="0.25">
      <c r="A478" s="9" t="s">
        <v>2894</v>
      </c>
      <c r="B478" s="38">
        <v>43509</v>
      </c>
      <c r="C478" s="42" t="s">
        <v>199</v>
      </c>
      <c r="D478" s="8" t="s">
        <v>200</v>
      </c>
      <c r="E478" s="9" t="s">
        <v>35</v>
      </c>
      <c r="F478" s="36">
        <v>43504</v>
      </c>
      <c r="G478" s="7">
        <v>46370</v>
      </c>
      <c r="H478" s="8" t="s">
        <v>191</v>
      </c>
      <c r="I478" s="13">
        <v>60004899</v>
      </c>
      <c r="J478" s="13">
        <v>92418838517</v>
      </c>
      <c r="K478" s="8" t="s">
        <v>192</v>
      </c>
      <c r="L478" s="9" t="s">
        <v>222</v>
      </c>
      <c r="M478" s="9" t="s">
        <v>223</v>
      </c>
      <c r="N478" s="8" t="s">
        <v>195</v>
      </c>
      <c r="O478" s="15">
        <v>70000</v>
      </c>
      <c r="P478" s="11" t="s">
        <v>65</v>
      </c>
      <c r="Q478" s="9" t="s">
        <v>224</v>
      </c>
      <c r="R478" s="9" t="s">
        <v>225</v>
      </c>
      <c r="S478" s="12" t="s">
        <v>44</v>
      </c>
      <c r="T478" s="8" t="s">
        <v>45</v>
      </c>
      <c r="U478" s="9" t="s">
        <v>1030</v>
      </c>
      <c r="V478" s="8">
        <v>750</v>
      </c>
      <c r="W478" s="9"/>
      <c r="X478" s="120"/>
      <c r="Y478" s="120"/>
      <c r="Z478" s="120"/>
      <c r="AA478" s="9"/>
      <c r="AB478" s="9"/>
      <c r="AC478" s="9"/>
      <c r="AD478" s="20" t="s">
        <v>279</v>
      </c>
    </row>
    <row r="479" spans="1:30" s="83" customFormat="1" ht="30" x14ac:dyDescent="0.25">
      <c r="A479" s="350" t="s">
        <v>2894</v>
      </c>
      <c r="B479" s="410">
        <v>43509</v>
      </c>
      <c r="C479" s="338" t="s">
        <v>199</v>
      </c>
      <c r="D479" s="355" t="s">
        <v>200</v>
      </c>
      <c r="E479" s="350" t="s">
        <v>35</v>
      </c>
      <c r="F479" s="486">
        <v>43504</v>
      </c>
      <c r="G479" s="489">
        <v>51673</v>
      </c>
      <c r="H479" s="355" t="s">
        <v>191</v>
      </c>
      <c r="I479" s="361">
        <v>60004899</v>
      </c>
      <c r="J479" s="361">
        <v>92418838517</v>
      </c>
      <c r="K479" s="355" t="s">
        <v>192</v>
      </c>
      <c r="L479" s="350" t="s">
        <v>2910</v>
      </c>
      <c r="M479" s="350" t="s">
        <v>229</v>
      </c>
      <c r="N479" s="355" t="s">
        <v>195</v>
      </c>
      <c r="O479" s="358">
        <v>210000</v>
      </c>
      <c r="P479" s="355" t="s">
        <v>65</v>
      </c>
      <c r="Q479" s="350" t="s">
        <v>2911</v>
      </c>
      <c r="R479" s="350" t="s">
        <v>2912</v>
      </c>
      <c r="S479" s="350" t="s">
        <v>420</v>
      </c>
      <c r="T479" s="355" t="s">
        <v>45</v>
      </c>
      <c r="U479" s="350" t="s">
        <v>1030</v>
      </c>
      <c r="V479" s="355">
        <v>500</v>
      </c>
      <c r="W479" s="63" t="s">
        <v>871</v>
      </c>
      <c r="X479" s="63" t="s">
        <v>2913</v>
      </c>
      <c r="Y479" s="63" t="s">
        <v>1291</v>
      </c>
      <c r="Z479" s="82">
        <v>43801</v>
      </c>
      <c r="AA479" s="350"/>
      <c r="AB479" s="350"/>
      <c r="AC479" s="350"/>
      <c r="AD479" s="423" t="s">
        <v>279</v>
      </c>
    </row>
    <row r="480" spans="1:30" s="83" customFormat="1" ht="30" x14ac:dyDescent="0.25">
      <c r="A480" s="368"/>
      <c r="B480" s="484"/>
      <c r="C480" s="485"/>
      <c r="D480" s="356"/>
      <c r="E480" s="368"/>
      <c r="F480" s="487"/>
      <c r="G480" s="490"/>
      <c r="H480" s="356"/>
      <c r="I480" s="362"/>
      <c r="J480" s="362"/>
      <c r="K480" s="356"/>
      <c r="L480" s="368"/>
      <c r="M480" s="368"/>
      <c r="N480" s="356"/>
      <c r="O480" s="359"/>
      <c r="P480" s="356"/>
      <c r="Q480" s="368"/>
      <c r="R480" s="368"/>
      <c r="S480" s="368"/>
      <c r="T480" s="356"/>
      <c r="U480" s="368"/>
      <c r="V480" s="356"/>
      <c r="W480" s="63" t="s">
        <v>871</v>
      </c>
      <c r="X480" s="9" t="s">
        <v>2906</v>
      </c>
      <c r="Y480" s="9" t="s">
        <v>452</v>
      </c>
      <c r="Z480" s="36">
        <v>44188</v>
      </c>
      <c r="AA480" s="368"/>
      <c r="AB480" s="368"/>
      <c r="AC480" s="368"/>
      <c r="AD480" s="424"/>
    </row>
    <row r="481" spans="1:30" s="83" customFormat="1" ht="60" x14ac:dyDescent="0.25">
      <c r="A481" s="351"/>
      <c r="B481" s="411"/>
      <c r="C481" s="339"/>
      <c r="D481" s="357"/>
      <c r="E481" s="351"/>
      <c r="F481" s="488"/>
      <c r="G481" s="491"/>
      <c r="H481" s="357"/>
      <c r="I481" s="363"/>
      <c r="J481" s="363"/>
      <c r="K481" s="357"/>
      <c r="L481" s="351"/>
      <c r="M481" s="351"/>
      <c r="N481" s="357"/>
      <c r="O481" s="360"/>
      <c r="P481" s="357"/>
      <c r="Q481" s="351"/>
      <c r="R481" s="351"/>
      <c r="S481" s="351"/>
      <c r="T481" s="357"/>
      <c r="U481" s="351"/>
      <c r="V481" s="357"/>
      <c r="W481" s="63" t="s">
        <v>2914</v>
      </c>
      <c r="X481" s="9" t="s">
        <v>2915</v>
      </c>
      <c r="Y481" s="9" t="s">
        <v>246</v>
      </c>
      <c r="Z481" s="36">
        <v>44533</v>
      </c>
      <c r="AA481" s="351"/>
      <c r="AB481" s="351"/>
      <c r="AC481" s="351"/>
      <c r="AD481" s="425"/>
    </row>
    <row r="482" spans="1:30" s="116" customFormat="1" ht="60" x14ac:dyDescent="0.25">
      <c r="A482" s="93" t="s">
        <v>2916</v>
      </c>
      <c r="B482" s="106">
        <v>43509</v>
      </c>
      <c r="C482" s="93" t="s">
        <v>2917</v>
      </c>
      <c r="D482" s="93" t="s">
        <v>1847</v>
      </c>
      <c r="E482" s="93" t="s">
        <v>35</v>
      </c>
      <c r="F482" s="106">
        <v>43504</v>
      </c>
      <c r="G482" s="106">
        <v>44639</v>
      </c>
      <c r="H482" s="93" t="s">
        <v>2918</v>
      </c>
      <c r="I482" s="186">
        <v>90660331</v>
      </c>
      <c r="J482" s="186">
        <v>94559932445</v>
      </c>
      <c r="K482" s="93" t="s">
        <v>2919</v>
      </c>
      <c r="L482" s="93" t="s">
        <v>2920</v>
      </c>
      <c r="M482" s="93" t="s">
        <v>2921</v>
      </c>
      <c r="N482" s="93" t="s">
        <v>40</v>
      </c>
      <c r="O482" s="115">
        <v>4925</v>
      </c>
      <c r="P482" s="93" t="s">
        <v>41</v>
      </c>
      <c r="Q482" s="93" t="s">
        <v>2922</v>
      </c>
      <c r="R482" s="93" t="s">
        <v>2923</v>
      </c>
      <c r="S482" s="93" t="s">
        <v>44</v>
      </c>
      <c r="T482" s="93" t="s">
        <v>45</v>
      </c>
      <c r="U482" s="93" t="s">
        <v>46</v>
      </c>
      <c r="V482" s="92">
        <f>O482*2.5/1000</f>
        <v>12.3125</v>
      </c>
      <c r="W482" s="93"/>
      <c r="X482" s="93"/>
      <c r="Y482" s="93"/>
      <c r="Z482" s="93"/>
      <c r="AA482" s="73" t="s">
        <v>2924</v>
      </c>
      <c r="AB482" s="73" t="s">
        <v>944</v>
      </c>
      <c r="AC482" s="77">
        <v>44718</v>
      </c>
      <c r="AD482" s="157" t="s">
        <v>1825</v>
      </c>
    </row>
    <row r="483" spans="1:30" s="116" customFormat="1" ht="75" x14ac:dyDescent="0.25">
      <c r="A483" s="93" t="s">
        <v>2916</v>
      </c>
      <c r="B483" s="106">
        <v>43509</v>
      </c>
      <c r="C483" s="93" t="s">
        <v>2917</v>
      </c>
      <c r="D483" s="93" t="s">
        <v>1847</v>
      </c>
      <c r="E483" s="93" t="s">
        <v>35</v>
      </c>
      <c r="F483" s="106">
        <v>43504</v>
      </c>
      <c r="G483" s="106">
        <v>44639</v>
      </c>
      <c r="H483" s="93" t="s">
        <v>2918</v>
      </c>
      <c r="I483" s="186">
        <v>90660331</v>
      </c>
      <c r="J483" s="186">
        <v>94559932445</v>
      </c>
      <c r="K483" s="93" t="s">
        <v>2919</v>
      </c>
      <c r="L483" s="93" t="s">
        <v>2925</v>
      </c>
      <c r="M483" s="93" t="s">
        <v>2926</v>
      </c>
      <c r="N483" s="93" t="s">
        <v>40</v>
      </c>
      <c r="O483" s="115">
        <v>13810</v>
      </c>
      <c r="P483" s="93" t="s">
        <v>41</v>
      </c>
      <c r="Q483" s="93" t="s">
        <v>2927</v>
      </c>
      <c r="R483" s="93" t="s">
        <v>2928</v>
      </c>
      <c r="S483" s="93" t="s">
        <v>44</v>
      </c>
      <c r="T483" s="93" t="s">
        <v>45</v>
      </c>
      <c r="U483" s="93" t="s">
        <v>46</v>
      </c>
      <c r="V483" s="92">
        <f>O483*2.5/1000</f>
        <v>34.524999999999999</v>
      </c>
      <c r="W483" s="93"/>
      <c r="X483" s="93"/>
      <c r="Y483" s="93"/>
      <c r="Z483" s="93"/>
      <c r="AA483" s="73" t="s">
        <v>2924</v>
      </c>
      <c r="AB483" s="73" t="s">
        <v>944</v>
      </c>
      <c r="AC483" s="77">
        <v>44718</v>
      </c>
      <c r="AD483" s="157" t="s">
        <v>1825</v>
      </c>
    </row>
    <row r="484" spans="1:30" s="116" customFormat="1" ht="60" x14ac:dyDescent="0.25">
      <c r="A484" s="93" t="s">
        <v>2929</v>
      </c>
      <c r="B484" s="106">
        <v>43508</v>
      </c>
      <c r="C484" s="93" t="s">
        <v>2930</v>
      </c>
      <c r="D484" s="93" t="s">
        <v>294</v>
      </c>
      <c r="E484" s="93" t="s">
        <v>35</v>
      </c>
      <c r="F484" s="106">
        <v>43504</v>
      </c>
      <c r="G484" s="106">
        <v>43597</v>
      </c>
      <c r="H484" s="93" t="s">
        <v>2931</v>
      </c>
      <c r="I484" s="186">
        <v>92765085</v>
      </c>
      <c r="J484" s="186">
        <v>17313163165</v>
      </c>
      <c r="K484" s="93" t="s">
        <v>2932</v>
      </c>
      <c r="L484" s="93" t="s">
        <v>2933</v>
      </c>
      <c r="M484" s="93" t="s">
        <v>2934</v>
      </c>
      <c r="N484" s="93" t="s">
        <v>195</v>
      </c>
      <c r="O484" s="115">
        <v>10000</v>
      </c>
      <c r="P484" s="93" t="s">
        <v>41</v>
      </c>
      <c r="Q484" s="93" t="s">
        <v>2935</v>
      </c>
      <c r="R484" s="93" t="s">
        <v>2936</v>
      </c>
      <c r="S484" s="93" t="s">
        <v>44</v>
      </c>
      <c r="T484" s="93" t="s">
        <v>45</v>
      </c>
      <c r="U484" s="93" t="s">
        <v>2937</v>
      </c>
      <c r="V484" s="99">
        <v>50</v>
      </c>
      <c r="W484" s="93"/>
      <c r="X484" s="93"/>
      <c r="Y484" s="93"/>
      <c r="Z484" s="93"/>
      <c r="AA484" s="72" t="s">
        <v>2938</v>
      </c>
      <c r="AB484" s="72" t="s">
        <v>721</v>
      </c>
      <c r="AC484" s="38">
        <v>43602</v>
      </c>
      <c r="AD484" s="74" t="s">
        <v>431</v>
      </c>
    </row>
    <row r="485" spans="1:30" s="116" customFormat="1" ht="75" x14ac:dyDescent="0.25">
      <c r="A485" s="93" t="s">
        <v>2939</v>
      </c>
      <c r="B485" s="106">
        <v>43510</v>
      </c>
      <c r="C485" s="93" t="s">
        <v>2940</v>
      </c>
      <c r="D485" s="93" t="s">
        <v>1847</v>
      </c>
      <c r="E485" s="93" t="s">
        <v>35</v>
      </c>
      <c r="F485" s="106">
        <v>43507</v>
      </c>
      <c r="G485" s="106">
        <v>44639</v>
      </c>
      <c r="H485" s="93" t="s">
        <v>2941</v>
      </c>
      <c r="I485" s="186" t="s">
        <v>2942</v>
      </c>
      <c r="J485" s="186">
        <v>75679310018</v>
      </c>
      <c r="K485" s="93" t="s">
        <v>2943</v>
      </c>
      <c r="L485" s="93" t="s">
        <v>2944</v>
      </c>
      <c r="M485" s="93" t="s">
        <v>2945</v>
      </c>
      <c r="N485" s="93" t="s">
        <v>40</v>
      </c>
      <c r="O485" s="115">
        <v>34345</v>
      </c>
      <c r="P485" s="93" t="s">
        <v>41</v>
      </c>
      <c r="Q485" s="93" t="s">
        <v>2946</v>
      </c>
      <c r="R485" s="93" t="s">
        <v>2947</v>
      </c>
      <c r="S485" s="93" t="s">
        <v>44</v>
      </c>
      <c r="T485" s="93" t="s">
        <v>45</v>
      </c>
      <c r="U485" s="93" t="s">
        <v>339</v>
      </c>
      <c r="V485" s="92">
        <f>O485*6/1000</f>
        <v>206.07</v>
      </c>
      <c r="W485" s="93"/>
      <c r="X485" s="93"/>
      <c r="Y485" s="93"/>
      <c r="Z485" s="93"/>
      <c r="AA485" s="73" t="s">
        <v>2948</v>
      </c>
      <c r="AB485" s="73" t="s">
        <v>944</v>
      </c>
      <c r="AC485" s="77">
        <v>44720</v>
      </c>
      <c r="AD485" s="157" t="s">
        <v>1825</v>
      </c>
    </row>
    <row r="486" spans="1:30" s="116" customFormat="1" ht="60" x14ac:dyDescent="0.25">
      <c r="A486" s="93" t="s">
        <v>2949</v>
      </c>
      <c r="B486" s="106">
        <v>43509</v>
      </c>
      <c r="C486" s="93" t="s">
        <v>2950</v>
      </c>
      <c r="D486" s="93" t="s">
        <v>1847</v>
      </c>
      <c r="E486" s="93" t="s">
        <v>35</v>
      </c>
      <c r="F486" s="106">
        <v>43507</v>
      </c>
      <c r="G486" s="106">
        <v>44639</v>
      </c>
      <c r="H486" s="93" t="s">
        <v>2951</v>
      </c>
      <c r="I486" s="186" t="s">
        <v>2952</v>
      </c>
      <c r="J486" s="186">
        <v>85764954556</v>
      </c>
      <c r="K486" s="93" t="s">
        <v>2953</v>
      </c>
      <c r="L486" s="93" t="s">
        <v>2954</v>
      </c>
      <c r="M486" s="93" t="s">
        <v>2955</v>
      </c>
      <c r="N486" s="93" t="s">
        <v>40</v>
      </c>
      <c r="O486" s="115">
        <v>1684</v>
      </c>
      <c r="P486" s="93" t="s">
        <v>41</v>
      </c>
      <c r="Q486" s="93" t="s">
        <v>2956</v>
      </c>
      <c r="R486" s="93" t="s">
        <v>2957</v>
      </c>
      <c r="S486" s="93" t="s">
        <v>44</v>
      </c>
      <c r="T486" s="93" t="s">
        <v>45</v>
      </c>
      <c r="U486" s="93" t="s">
        <v>46</v>
      </c>
      <c r="V486" s="92">
        <f t="shared" ref="V486:V493" si="16">O486*2.5/1000</f>
        <v>4.21</v>
      </c>
      <c r="W486" s="93"/>
      <c r="X486" s="93"/>
      <c r="Y486" s="93"/>
      <c r="Z486" s="93"/>
      <c r="AA486" s="73" t="s">
        <v>2958</v>
      </c>
      <c r="AB486" s="73" t="s">
        <v>944</v>
      </c>
      <c r="AC486" s="77">
        <v>44713</v>
      </c>
      <c r="AD486" s="157" t="s">
        <v>1825</v>
      </c>
    </row>
    <row r="487" spans="1:30" s="116" customFormat="1" ht="90" x14ac:dyDescent="0.25">
      <c r="A487" s="93" t="s">
        <v>2959</v>
      </c>
      <c r="B487" s="106">
        <v>43509</v>
      </c>
      <c r="C487" s="93" t="s">
        <v>2960</v>
      </c>
      <c r="D487" s="93" t="s">
        <v>1847</v>
      </c>
      <c r="E487" s="93" t="s">
        <v>35</v>
      </c>
      <c r="F487" s="106">
        <v>43507</v>
      </c>
      <c r="G487" s="106">
        <v>44639</v>
      </c>
      <c r="H487" s="93" t="s">
        <v>2951</v>
      </c>
      <c r="I487" s="186" t="s">
        <v>2952</v>
      </c>
      <c r="J487" s="186">
        <v>85764954556</v>
      </c>
      <c r="K487" s="93" t="s">
        <v>2953</v>
      </c>
      <c r="L487" s="93" t="s">
        <v>2961</v>
      </c>
      <c r="M487" s="93" t="s">
        <v>2962</v>
      </c>
      <c r="N487" s="93" t="s">
        <v>40</v>
      </c>
      <c r="O487" s="115">
        <v>6510</v>
      </c>
      <c r="P487" s="93" t="s">
        <v>41</v>
      </c>
      <c r="Q487" s="93" t="s">
        <v>2963</v>
      </c>
      <c r="R487" s="93" t="s">
        <v>2964</v>
      </c>
      <c r="S487" s="93" t="s">
        <v>44</v>
      </c>
      <c r="T487" s="93" t="s">
        <v>45</v>
      </c>
      <c r="U487" s="93" t="s">
        <v>46</v>
      </c>
      <c r="V487" s="92">
        <f t="shared" si="16"/>
        <v>16.274999999999999</v>
      </c>
      <c r="W487" s="93"/>
      <c r="X487" s="93"/>
      <c r="Y487" s="93"/>
      <c r="Z487" s="93"/>
      <c r="AA487" s="73" t="s">
        <v>2965</v>
      </c>
      <c r="AB487" s="73" t="s">
        <v>944</v>
      </c>
      <c r="AC487" s="77">
        <v>44713</v>
      </c>
      <c r="AD487" s="157" t="s">
        <v>1825</v>
      </c>
    </row>
    <row r="488" spans="1:30" s="56" customFormat="1" ht="60" x14ac:dyDescent="0.25">
      <c r="A488" s="93" t="s">
        <v>2966</v>
      </c>
      <c r="B488" s="106">
        <v>43510</v>
      </c>
      <c r="C488" s="93" t="s">
        <v>2967</v>
      </c>
      <c r="D488" s="93" t="s">
        <v>1847</v>
      </c>
      <c r="E488" s="93" t="s">
        <v>35</v>
      </c>
      <c r="F488" s="106">
        <v>43507</v>
      </c>
      <c r="G488" s="106">
        <v>44926</v>
      </c>
      <c r="H488" s="93" t="s">
        <v>2968</v>
      </c>
      <c r="I488" s="186">
        <v>97454931</v>
      </c>
      <c r="J488" s="186">
        <v>49591222984</v>
      </c>
      <c r="K488" s="93" t="s">
        <v>2193</v>
      </c>
      <c r="L488" s="93" t="s">
        <v>2969</v>
      </c>
      <c r="M488" s="93" t="s">
        <v>2970</v>
      </c>
      <c r="N488" s="93" t="s">
        <v>40</v>
      </c>
      <c r="O488" s="112">
        <v>4705.7299999999996</v>
      </c>
      <c r="P488" s="93" t="s">
        <v>41</v>
      </c>
      <c r="Q488" s="93" t="s">
        <v>2971</v>
      </c>
      <c r="R488" s="93" t="s">
        <v>2972</v>
      </c>
      <c r="S488" s="93" t="s">
        <v>44</v>
      </c>
      <c r="T488" s="93" t="s">
        <v>45</v>
      </c>
      <c r="U488" s="93" t="s">
        <v>46</v>
      </c>
      <c r="V488" s="92">
        <f t="shared" si="16"/>
        <v>11.764324999999999</v>
      </c>
      <c r="W488" s="9"/>
      <c r="X488" s="9"/>
      <c r="Y488" s="9"/>
      <c r="Z488" s="9"/>
      <c r="AA488" s="73" t="s">
        <v>2973</v>
      </c>
      <c r="AB488" s="73" t="s">
        <v>135</v>
      </c>
      <c r="AC488" s="77">
        <v>44935</v>
      </c>
      <c r="AD488" s="157" t="s">
        <v>1825</v>
      </c>
    </row>
    <row r="489" spans="1:30" s="56" customFormat="1" ht="60" x14ac:dyDescent="0.25">
      <c r="A489" s="9" t="s">
        <v>2966</v>
      </c>
      <c r="B489" s="38">
        <v>43788</v>
      </c>
      <c r="C489" s="42" t="s">
        <v>2967</v>
      </c>
      <c r="D489" s="9" t="s">
        <v>1847</v>
      </c>
      <c r="E489" s="9" t="s">
        <v>35</v>
      </c>
      <c r="F489" s="36">
        <v>43780</v>
      </c>
      <c r="G489" s="36">
        <v>47362</v>
      </c>
      <c r="H489" s="9" t="s">
        <v>2968</v>
      </c>
      <c r="I489" s="46">
        <v>97454931</v>
      </c>
      <c r="J489" s="46">
        <v>49591222984</v>
      </c>
      <c r="K489" s="9" t="s">
        <v>2193</v>
      </c>
      <c r="L489" s="9" t="s">
        <v>2974</v>
      </c>
      <c r="M489" s="9" t="s">
        <v>2975</v>
      </c>
      <c r="N489" s="9" t="s">
        <v>40</v>
      </c>
      <c r="O489" s="52">
        <v>15068.97</v>
      </c>
      <c r="P489" s="9" t="s">
        <v>57</v>
      </c>
      <c r="Q489" s="9" t="s">
        <v>2976</v>
      </c>
      <c r="R489" s="9" t="s">
        <v>2977</v>
      </c>
      <c r="S489" s="9" t="s">
        <v>44</v>
      </c>
      <c r="T489" s="9" t="s">
        <v>45</v>
      </c>
      <c r="U489" s="9" t="s">
        <v>60</v>
      </c>
      <c r="V489" s="73">
        <f>O489*2.5/1000</f>
        <v>37.672424999999997</v>
      </c>
      <c r="W489" s="56" t="s">
        <v>2978</v>
      </c>
      <c r="X489" s="9" t="s">
        <v>2979</v>
      </c>
      <c r="Y489" s="9" t="s">
        <v>1291</v>
      </c>
      <c r="Z489" s="36">
        <v>43780</v>
      </c>
      <c r="AA489" s="9"/>
      <c r="AB489" s="9"/>
      <c r="AC489" s="9"/>
      <c r="AD489" s="20" t="s">
        <v>279</v>
      </c>
    </row>
    <row r="490" spans="1:30" s="76" customFormat="1" ht="60" x14ac:dyDescent="0.25">
      <c r="A490" s="42" t="s">
        <v>2966</v>
      </c>
      <c r="B490" s="38">
        <v>43510</v>
      </c>
      <c r="C490" s="42" t="s">
        <v>2967</v>
      </c>
      <c r="D490" s="42" t="s">
        <v>1847</v>
      </c>
      <c r="E490" s="42" t="s">
        <v>35</v>
      </c>
      <c r="F490" s="38">
        <v>43507</v>
      </c>
      <c r="G490" s="38">
        <v>48581</v>
      </c>
      <c r="H490" s="42" t="s">
        <v>2968</v>
      </c>
      <c r="I490" s="188">
        <v>97454931</v>
      </c>
      <c r="J490" s="188">
        <v>49591222984</v>
      </c>
      <c r="K490" s="42" t="s">
        <v>2193</v>
      </c>
      <c r="L490" s="42" t="s">
        <v>2969</v>
      </c>
      <c r="M490" s="42" t="s">
        <v>2970</v>
      </c>
      <c r="N490" s="42" t="s">
        <v>40</v>
      </c>
      <c r="O490" s="66">
        <v>4705.7299999999996</v>
      </c>
      <c r="P490" s="42" t="s">
        <v>1134</v>
      </c>
      <c r="Q490" s="42" t="s">
        <v>2980</v>
      </c>
      <c r="R490" s="42" t="s">
        <v>2981</v>
      </c>
      <c r="S490" s="42" t="s">
        <v>486</v>
      </c>
      <c r="T490" s="42" t="s">
        <v>45</v>
      </c>
      <c r="U490" s="42" t="s">
        <v>330</v>
      </c>
      <c r="V490" s="32">
        <f t="shared" ref="V490" si="17">O490*2.5/1000</f>
        <v>11.764324999999999</v>
      </c>
      <c r="W490" s="42" t="s">
        <v>1145</v>
      </c>
      <c r="X490" s="9" t="s">
        <v>2982</v>
      </c>
      <c r="Y490" s="32" t="s">
        <v>312</v>
      </c>
      <c r="Z490" s="38">
        <v>44953</v>
      </c>
      <c r="AA490" s="73"/>
      <c r="AB490" s="73"/>
      <c r="AC490" s="77"/>
      <c r="AD490" s="20" t="s">
        <v>279</v>
      </c>
    </row>
    <row r="491" spans="1:30" s="56" customFormat="1" ht="60" x14ac:dyDescent="0.25">
      <c r="A491" s="93" t="s">
        <v>2983</v>
      </c>
      <c r="B491" s="106">
        <v>43516</v>
      </c>
      <c r="C491" s="93" t="s">
        <v>2984</v>
      </c>
      <c r="D491" s="92" t="s">
        <v>200</v>
      </c>
      <c r="E491" s="93" t="s">
        <v>35</v>
      </c>
      <c r="F491" s="106">
        <v>43507</v>
      </c>
      <c r="G491" s="106">
        <v>44639</v>
      </c>
      <c r="H491" s="116" t="s">
        <v>2985</v>
      </c>
      <c r="I491" s="186">
        <v>97623571</v>
      </c>
      <c r="J491" s="186">
        <v>98653180223</v>
      </c>
      <c r="K491" s="93" t="s">
        <v>2986</v>
      </c>
      <c r="L491" s="93" t="s">
        <v>2987</v>
      </c>
      <c r="M491" s="93" t="s">
        <v>2988</v>
      </c>
      <c r="N491" s="93" t="s">
        <v>40</v>
      </c>
      <c r="O491" s="115">
        <v>5434</v>
      </c>
      <c r="P491" s="93" t="s">
        <v>41</v>
      </c>
      <c r="Q491" s="93" t="s">
        <v>2989</v>
      </c>
      <c r="R491" s="93" t="s">
        <v>2990</v>
      </c>
      <c r="S491" s="93" t="s">
        <v>44</v>
      </c>
      <c r="T491" s="93" t="s">
        <v>45</v>
      </c>
      <c r="U491" s="93" t="s">
        <v>46</v>
      </c>
      <c r="V491" s="92">
        <f t="shared" si="16"/>
        <v>13.585000000000001</v>
      </c>
      <c r="W491" s="9"/>
      <c r="X491" s="9"/>
      <c r="Y491" s="9"/>
      <c r="Z491" s="9"/>
      <c r="AA491" s="32" t="s">
        <v>2991</v>
      </c>
      <c r="AB491" s="32" t="s">
        <v>944</v>
      </c>
      <c r="AC491" s="28">
        <v>44721</v>
      </c>
      <c r="AD491" s="39" t="s">
        <v>1825</v>
      </c>
    </row>
    <row r="492" spans="1:30" s="56" customFormat="1" ht="60" x14ac:dyDescent="0.25">
      <c r="A492" s="93" t="s">
        <v>2983</v>
      </c>
      <c r="B492" s="106">
        <v>43516</v>
      </c>
      <c r="C492" s="93" t="s">
        <v>2984</v>
      </c>
      <c r="D492" s="92" t="s">
        <v>200</v>
      </c>
      <c r="E492" s="93" t="s">
        <v>35</v>
      </c>
      <c r="F492" s="106">
        <v>43507</v>
      </c>
      <c r="G492" s="106">
        <v>44639</v>
      </c>
      <c r="H492" s="93" t="s">
        <v>2985</v>
      </c>
      <c r="I492" s="186">
        <v>97623571</v>
      </c>
      <c r="J492" s="186">
        <v>98653180223</v>
      </c>
      <c r="K492" s="93" t="s">
        <v>2986</v>
      </c>
      <c r="L492" s="93" t="s">
        <v>2992</v>
      </c>
      <c r="M492" s="93" t="s">
        <v>2993</v>
      </c>
      <c r="N492" s="93" t="s">
        <v>40</v>
      </c>
      <c r="O492" s="115">
        <v>1761</v>
      </c>
      <c r="P492" s="93" t="s">
        <v>41</v>
      </c>
      <c r="Q492" s="93" t="s">
        <v>2994</v>
      </c>
      <c r="R492" s="93" t="s">
        <v>2995</v>
      </c>
      <c r="S492" s="93" t="s">
        <v>44</v>
      </c>
      <c r="T492" s="93" t="s">
        <v>45</v>
      </c>
      <c r="U492" s="93" t="s">
        <v>46</v>
      </c>
      <c r="V492" s="92">
        <f t="shared" si="16"/>
        <v>4.4024999999999999</v>
      </c>
      <c r="W492" s="9"/>
      <c r="X492" s="9"/>
      <c r="Y492" s="9"/>
      <c r="Z492" s="9"/>
      <c r="AA492" s="32" t="s">
        <v>2991</v>
      </c>
      <c r="AB492" s="32" t="s">
        <v>944</v>
      </c>
      <c r="AC492" s="28">
        <v>44721</v>
      </c>
      <c r="AD492" s="39" t="s">
        <v>1825</v>
      </c>
    </row>
    <row r="493" spans="1:30" s="83" customFormat="1" ht="60" x14ac:dyDescent="0.25">
      <c r="A493" s="99" t="s">
        <v>2996</v>
      </c>
      <c r="B493" s="109">
        <v>43516</v>
      </c>
      <c r="C493" s="99" t="s">
        <v>2997</v>
      </c>
      <c r="D493" s="99" t="s">
        <v>1847</v>
      </c>
      <c r="E493" s="99" t="s">
        <v>35</v>
      </c>
      <c r="F493" s="109">
        <v>43507</v>
      </c>
      <c r="G493" s="109">
        <v>44639</v>
      </c>
      <c r="H493" s="99" t="s">
        <v>2998</v>
      </c>
      <c r="I493" s="187">
        <v>97619809</v>
      </c>
      <c r="J493" s="187">
        <v>40081808781</v>
      </c>
      <c r="K493" s="99" t="s">
        <v>2999</v>
      </c>
      <c r="L493" s="99" t="s">
        <v>3000</v>
      </c>
      <c r="M493" s="99" t="s">
        <v>3001</v>
      </c>
      <c r="N493" s="99" t="s">
        <v>40</v>
      </c>
      <c r="O493" s="114">
        <v>2439</v>
      </c>
      <c r="P493" s="99" t="s">
        <v>41</v>
      </c>
      <c r="Q493" s="99" t="s">
        <v>3002</v>
      </c>
      <c r="R493" s="99" t="s">
        <v>3003</v>
      </c>
      <c r="S493" s="99" t="s">
        <v>44</v>
      </c>
      <c r="T493" s="99" t="s">
        <v>45</v>
      </c>
      <c r="U493" s="99" t="s">
        <v>46</v>
      </c>
      <c r="V493" s="99">
        <f t="shared" si="16"/>
        <v>6.0975000000000001</v>
      </c>
      <c r="W493" s="63"/>
      <c r="X493" s="63"/>
      <c r="Y493" s="63"/>
      <c r="Z493" s="63"/>
      <c r="AA493" s="63" t="s">
        <v>3004</v>
      </c>
      <c r="AB493" s="63" t="s">
        <v>944</v>
      </c>
      <c r="AC493" s="82">
        <v>44699</v>
      </c>
      <c r="AD493" s="181"/>
    </row>
    <row r="494" spans="1:30" s="56" customFormat="1" ht="180" x14ac:dyDescent="0.25">
      <c r="A494" s="9" t="s">
        <v>2996</v>
      </c>
      <c r="B494" s="38">
        <v>43796</v>
      </c>
      <c r="C494" s="42" t="s">
        <v>2997</v>
      </c>
      <c r="D494" s="9" t="s">
        <v>1847</v>
      </c>
      <c r="E494" s="9" t="s">
        <v>35</v>
      </c>
      <c r="F494" s="36">
        <v>43783</v>
      </c>
      <c r="G494" s="36">
        <v>47362</v>
      </c>
      <c r="H494" s="9" t="s">
        <v>2998</v>
      </c>
      <c r="I494" s="46">
        <v>97619809</v>
      </c>
      <c r="J494" s="46">
        <v>40081808781</v>
      </c>
      <c r="K494" s="9" t="s">
        <v>2999</v>
      </c>
      <c r="L494" s="9" t="s">
        <v>3005</v>
      </c>
      <c r="M494" s="9" t="s">
        <v>3006</v>
      </c>
      <c r="N494" s="9" t="s">
        <v>40</v>
      </c>
      <c r="O494" s="52">
        <v>34228.39</v>
      </c>
      <c r="P494" s="9" t="s">
        <v>57</v>
      </c>
      <c r="Q494" s="9" t="s">
        <v>3007</v>
      </c>
      <c r="R494" s="9" t="s">
        <v>3008</v>
      </c>
      <c r="S494" s="9" t="s">
        <v>44</v>
      </c>
      <c r="T494" s="9" t="s">
        <v>45</v>
      </c>
      <c r="U494" s="9" t="s">
        <v>60</v>
      </c>
      <c r="V494" s="9">
        <f>O494*2.5/1000</f>
        <v>85.570975000000004</v>
      </c>
      <c r="W494" s="9" t="s">
        <v>3009</v>
      </c>
      <c r="X494" s="9" t="s">
        <v>3010</v>
      </c>
      <c r="Y494" s="9" t="s">
        <v>1291</v>
      </c>
      <c r="Z494" s="36">
        <v>43783</v>
      </c>
      <c r="AA494" s="9"/>
      <c r="AB494" s="9"/>
      <c r="AC494" s="9"/>
      <c r="AD494" s="20" t="s">
        <v>279</v>
      </c>
    </row>
    <row r="495" spans="1:30" s="56" customFormat="1" ht="60" x14ac:dyDescent="0.25">
      <c r="A495" s="9" t="s">
        <v>2996</v>
      </c>
      <c r="B495" s="38">
        <v>43796</v>
      </c>
      <c r="C495" s="42" t="s">
        <v>2997</v>
      </c>
      <c r="D495" s="9" t="s">
        <v>1847</v>
      </c>
      <c r="E495" s="9" t="s">
        <v>35</v>
      </c>
      <c r="F495" s="36">
        <v>43783</v>
      </c>
      <c r="G495" s="36">
        <v>47362</v>
      </c>
      <c r="H495" s="9" t="s">
        <v>2998</v>
      </c>
      <c r="I495" s="46">
        <v>97619809</v>
      </c>
      <c r="J495" s="46">
        <v>40081808781</v>
      </c>
      <c r="K495" s="9" t="s">
        <v>2999</v>
      </c>
      <c r="L495" s="9" t="s">
        <v>3011</v>
      </c>
      <c r="M495" s="9" t="s">
        <v>3012</v>
      </c>
      <c r="N495" s="9" t="s">
        <v>40</v>
      </c>
      <c r="O495" s="37">
        <v>7015</v>
      </c>
      <c r="P495" s="9" t="s">
        <v>57</v>
      </c>
      <c r="Q495" s="9" t="s">
        <v>3013</v>
      </c>
      <c r="R495" s="9" t="s">
        <v>3014</v>
      </c>
      <c r="S495" s="9" t="s">
        <v>44</v>
      </c>
      <c r="T495" s="9" t="s">
        <v>45</v>
      </c>
      <c r="U495" s="9" t="s">
        <v>60</v>
      </c>
      <c r="V495" s="9">
        <f>O495*2.5/1000</f>
        <v>17.537500000000001</v>
      </c>
      <c r="W495" s="9" t="s">
        <v>3015</v>
      </c>
      <c r="X495" s="9" t="s">
        <v>3010</v>
      </c>
      <c r="Y495" s="9" t="s">
        <v>1291</v>
      </c>
      <c r="Z495" s="36">
        <v>43783</v>
      </c>
      <c r="AA495" s="9"/>
      <c r="AB495" s="9"/>
      <c r="AC495" s="9"/>
      <c r="AD495" s="20" t="s">
        <v>279</v>
      </c>
    </row>
    <row r="496" spans="1:30" s="83" customFormat="1" ht="60" x14ac:dyDescent="0.25">
      <c r="A496" s="72" t="s">
        <v>2996</v>
      </c>
      <c r="B496" s="71">
        <v>44708</v>
      </c>
      <c r="C496" s="72" t="s">
        <v>2997</v>
      </c>
      <c r="D496" s="72" t="s">
        <v>1847</v>
      </c>
      <c r="E496" s="72" t="s">
        <v>35</v>
      </c>
      <c r="F496" s="36">
        <v>43783</v>
      </c>
      <c r="G496" s="71">
        <v>48305</v>
      </c>
      <c r="H496" s="72" t="s">
        <v>2998</v>
      </c>
      <c r="I496" s="184">
        <v>97619809</v>
      </c>
      <c r="J496" s="184">
        <v>40081808781</v>
      </c>
      <c r="K496" s="72" t="s">
        <v>2999</v>
      </c>
      <c r="L496" s="72" t="s">
        <v>3000</v>
      </c>
      <c r="M496" s="72" t="s">
        <v>3001</v>
      </c>
      <c r="N496" s="72" t="s">
        <v>40</v>
      </c>
      <c r="O496" s="84">
        <v>2439</v>
      </c>
      <c r="P496" s="72" t="s">
        <v>1134</v>
      </c>
      <c r="Q496" s="72" t="s">
        <v>3016</v>
      </c>
      <c r="R496" s="72" t="s">
        <v>3017</v>
      </c>
      <c r="S496" s="72" t="s">
        <v>420</v>
      </c>
      <c r="T496" s="72" t="s">
        <v>45</v>
      </c>
      <c r="U496" s="72" t="s">
        <v>330</v>
      </c>
      <c r="V496" s="72">
        <f>O496*2.5/1000</f>
        <v>6.0975000000000001</v>
      </c>
      <c r="W496" s="63" t="s">
        <v>1145</v>
      </c>
      <c r="X496" s="63" t="s">
        <v>3018</v>
      </c>
      <c r="Y496" s="63" t="s">
        <v>879</v>
      </c>
      <c r="Z496" s="82">
        <v>44700</v>
      </c>
      <c r="AA496" s="63"/>
      <c r="AB496" s="63"/>
      <c r="AC496" s="82"/>
      <c r="AD496" s="181"/>
    </row>
    <row r="497" spans="1:30" s="56" customFormat="1" ht="120" x14ac:dyDescent="0.25">
      <c r="A497" s="9" t="s">
        <v>3019</v>
      </c>
      <c r="B497" s="38">
        <v>43511</v>
      </c>
      <c r="C497" s="42" t="s">
        <v>3020</v>
      </c>
      <c r="D497" s="9" t="s">
        <v>1847</v>
      </c>
      <c r="E497" s="9" t="s">
        <v>35</v>
      </c>
      <c r="F497" s="36">
        <v>43507</v>
      </c>
      <c r="G497" s="36">
        <v>47223</v>
      </c>
      <c r="H497" s="9" t="s">
        <v>3021</v>
      </c>
      <c r="I497" s="46">
        <v>90654854</v>
      </c>
      <c r="J497" s="46" t="s">
        <v>3022</v>
      </c>
      <c r="K497" s="9" t="s">
        <v>3023</v>
      </c>
      <c r="L497" s="9" t="s">
        <v>3024</v>
      </c>
      <c r="M497" s="9" t="s">
        <v>3025</v>
      </c>
      <c r="N497" s="9" t="s">
        <v>479</v>
      </c>
      <c r="O497" s="37">
        <v>17757</v>
      </c>
      <c r="P497" s="9" t="s">
        <v>57</v>
      </c>
      <c r="Q497" s="9" t="s">
        <v>3026</v>
      </c>
      <c r="R497" s="9" t="s">
        <v>3027</v>
      </c>
      <c r="S497" s="9" t="s">
        <v>44</v>
      </c>
      <c r="T497" s="9" t="s">
        <v>45</v>
      </c>
      <c r="U497" s="9" t="s">
        <v>60</v>
      </c>
      <c r="V497" s="63">
        <v>50</v>
      </c>
      <c r="W497" s="9"/>
      <c r="X497" s="9"/>
      <c r="Y497" s="9"/>
      <c r="Z497" s="9"/>
      <c r="AA497" s="9"/>
      <c r="AB497" s="9"/>
      <c r="AC497" s="9"/>
      <c r="AD497" s="20" t="s">
        <v>279</v>
      </c>
    </row>
    <row r="498" spans="1:30" s="56" customFormat="1" ht="60" x14ac:dyDescent="0.25">
      <c r="A498" s="9" t="s">
        <v>3019</v>
      </c>
      <c r="B498" s="38">
        <v>43511</v>
      </c>
      <c r="C498" s="42" t="s">
        <v>3020</v>
      </c>
      <c r="D498" s="9" t="s">
        <v>1847</v>
      </c>
      <c r="E498" s="9" t="s">
        <v>35</v>
      </c>
      <c r="F498" s="36">
        <v>43507</v>
      </c>
      <c r="G498" s="36">
        <v>47223</v>
      </c>
      <c r="H498" s="9" t="s">
        <v>3021</v>
      </c>
      <c r="I498" s="46">
        <v>90654854</v>
      </c>
      <c r="J498" s="46" t="s">
        <v>3022</v>
      </c>
      <c r="K498" s="9" t="s">
        <v>3023</v>
      </c>
      <c r="L498" s="9" t="s">
        <v>3028</v>
      </c>
      <c r="M498" s="9" t="s">
        <v>3029</v>
      </c>
      <c r="N498" s="9" t="s">
        <v>479</v>
      </c>
      <c r="O498" s="37">
        <v>21194</v>
      </c>
      <c r="P498" s="9" t="s">
        <v>57</v>
      </c>
      <c r="Q498" s="9" t="s">
        <v>3030</v>
      </c>
      <c r="R498" s="9" t="s">
        <v>3031</v>
      </c>
      <c r="S498" s="9" t="s">
        <v>44</v>
      </c>
      <c r="T498" s="9" t="s">
        <v>45</v>
      </c>
      <c r="U498" s="9" t="s">
        <v>60</v>
      </c>
      <c r="V498" s="63">
        <v>30</v>
      </c>
      <c r="W498" s="9"/>
      <c r="X498" s="9"/>
      <c r="Y498" s="9"/>
      <c r="Z498" s="9"/>
      <c r="AA498" s="9"/>
      <c r="AB498" s="9"/>
      <c r="AC498" s="9"/>
      <c r="AD498" s="20" t="s">
        <v>279</v>
      </c>
    </row>
    <row r="499" spans="1:30" s="56" customFormat="1" ht="60" x14ac:dyDescent="0.25">
      <c r="A499" s="9" t="s">
        <v>3019</v>
      </c>
      <c r="B499" s="38">
        <v>43511</v>
      </c>
      <c r="C499" s="42" t="s">
        <v>3020</v>
      </c>
      <c r="D499" s="9" t="s">
        <v>1847</v>
      </c>
      <c r="E499" s="9" t="s">
        <v>35</v>
      </c>
      <c r="F499" s="36">
        <v>43507</v>
      </c>
      <c r="G499" s="36">
        <v>47223</v>
      </c>
      <c r="H499" s="9" t="s">
        <v>3021</v>
      </c>
      <c r="I499" s="46">
        <v>90654854</v>
      </c>
      <c r="J499" s="46" t="s">
        <v>3022</v>
      </c>
      <c r="K499" s="9" t="s">
        <v>3023</v>
      </c>
      <c r="L499" s="9" t="s">
        <v>3028</v>
      </c>
      <c r="M499" s="9" t="s">
        <v>3032</v>
      </c>
      <c r="N499" s="9" t="s">
        <v>479</v>
      </c>
      <c r="O499" s="37">
        <v>40000</v>
      </c>
      <c r="P499" s="9" t="s">
        <v>57</v>
      </c>
      <c r="Q499" s="9" t="s">
        <v>3033</v>
      </c>
      <c r="R499" s="9" t="s">
        <v>3034</v>
      </c>
      <c r="S499" s="9" t="s">
        <v>44</v>
      </c>
      <c r="T499" s="9" t="s">
        <v>45</v>
      </c>
      <c r="U499" s="9" t="s">
        <v>60</v>
      </c>
      <c r="V499" s="63">
        <v>100</v>
      </c>
      <c r="W499" s="9"/>
      <c r="X499" s="9"/>
      <c r="Y499" s="9"/>
      <c r="Z499" s="9"/>
      <c r="AA499" s="9"/>
      <c r="AB499" s="9"/>
      <c r="AC499" s="9"/>
      <c r="AD499" s="20" t="s">
        <v>279</v>
      </c>
    </row>
    <row r="500" spans="1:30" s="56" customFormat="1" ht="60" x14ac:dyDescent="0.25">
      <c r="A500" s="9" t="s">
        <v>3019</v>
      </c>
      <c r="B500" s="38">
        <v>43511</v>
      </c>
      <c r="C500" s="42" t="s">
        <v>3020</v>
      </c>
      <c r="D500" s="9" t="s">
        <v>1847</v>
      </c>
      <c r="E500" s="9" t="s">
        <v>35</v>
      </c>
      <c r="F500" s="36">
        <v>43507</v>
      </c>
      <c r="G500" s="36">
        <v>47223</v>
      </c>
      <c r="H500" s="9" t="s">
        <v>3021</v>
      </c>
      <c r="I500" s="46">
        <v>90654854</v>
      </c>
      <c r="J500" s="46" t="s">
        <v>3022</v>
      </c>
      <c r="K500" s="9" t="s">
        <v>3023</v>
      </c>
      <c r="L500" s="9" t="s">
        <v>3035</v>
      </c>
      <c r="M500" s="9" t="s">
        <v>3036</v>
      </c>
      <c r="N500" s="9" t="s">
        <v>479</v>
      </c>
      <c r="O500" s="37">
        <v>8129</v>
      </c>
      <c r="P500" s="9" t="s">
        <v>57</v>
      </c>
      <c r="Q500" s="9" t="s">
        <v>3037</v>
      </c>
      <c r="R500" s="9" t="s">
        <v>3038</v>
      </c>
      <c r="S500" s="9" t="s">
        <v>44</v>
      </c>
      <c r="T500" s="9" t="s">
        <v>45</v>
      </c>
      <c r="U500" s="9" t="s">
        <v>60</v>
      </c>
      <c r="V500" s="63">
        <v>15</v>
      </c>
      <c r="W500" s="9"/>
      <c r="X500" s="9"/>
      <c r="Y500" s="9"/>
      <c r="Z500" s="9"/>
      <c r="AA500" s="9"/>
      <c r="AB500" s="9"/>
      <c r="AC500" s="9"/>
      <c r="AD500" s="20" t="s">
        <v>279</v>
      </c>
    </row>
    <row r="501" spans="1:30" s="116" customFormat="1" ht="60" x14ac:dyDescent="0.25">
      <c r="A501" s="93" t="s">
        <v>3039</v>
      </c>
      <c r="B501" s="106">
        <v>43514</v>
      </c>
      <c r="C501" s="93" t="s">
        <v>3040</v>
      </c>
      <c r="D501" s="92" t="s">
        <v>200</v>
      </c>
      <c r="E501" s="93" t="s">
        <v>35</v>
      </c>
      <c r="F501" s="106">
        <v>43508</v>
      </c>
      <c r="G501" s="106">
        <v>44639</v>
      </c>
      <c r="H501" s="93" t="s">
        <v>3041</v>
      </c>
      <c r="I501" s="186">
        <v>91836166</v>
      </c>
      <c r="J501" s="186">
        <v>62277824613</v>
      </c>
      <c r="K501" s="93" t="s">
        <v>3042</v>
      </c>
      <c r="L501" s="93" t="s">
        <v>3043</v>
      </c>
      <c r="M501" s="93" t="s">
        <v>3044</v>
      </c>
      <c r="N501" s="93" t="s">
        <v>40</v>
      </c>
      <c r="O501" s="115">
        <v>5905</v>
      </c>
      <c r="P501" s="93" t="s">
        <v>41</v>
      </c>
      <c r="Q501" s="93" t="s">
        <v>3045</v>
      </c>
      <c r="R501" s="93" t="s">
        <v>3046</v>
      </c>
      <c r="S501" s="93" t="s">
        <v>44</v>
      </c>
      <c r="T501" s="93" t="s">
        <v>45</v>
      </c>
      <c r="U501" s="93" t="s">
        <v>46</v>
      </c>
      <c r="V501" s="93">
        <f>O501*2.5/1000</f>
        <v>14.762499999999999</v>
      </c>
      <c r="W501" s="93"/>
      <c r="X501" s="93"/>
      <c r="Y501" s="93"/>
      <c r="Z501" s="93"/>
      <c r="AA501" s="73" t="s">
        <v>3047</v>
      </c>
      <c r="AB501" s="73" t="s">
        <v>944</v>
      </c>
      <c r="AC501" s="77">
        <v>44713</v>
      </c>
      <c r="AD501" s="157" t="s">
        <v>1825</v>
      </c>
    </row>
    <row r="502" spans="1:30" s="83" customFormat="1" ht="60" x14ac:dyDescent="0.25">
      <c r="A502" s="99" t="s">
        <v>3048</v>
      </c>
      <c r="B502" s="109">
        <v>43510</v>
      </c>
      <c r="C502" s="99" t="s">
        <v>3049</v>
      </c>
      <c r="D502" s="99" t="s">
        <v>294</v>
      </c>
      <c r="E502" s="99" t="s">
        <v>35</v>
      </c>
      <c r="F502" s="109">
        <v>43508</v>
      </c>
      <c r="G502" s="109">
        <v>44835</v>
      </c>
      <c r="H502" s="99" t="s">
        <v>3050</v>
      </c>
      <c r="I502" s="99">
        <v>97345164</v>
      </c>
      <c r="J502" s="187">
        <v>11223797705</v>
      </c>
      <c r="K502" s="99" t="s">
        <v>3051</v>
      </c>
      <c r="L502" s="99" t="s">
        <v>3052</v>
      </c>
      <c r="M502" s="99" t="s">
        <v>3053</v>
      </c>
      <c r="N502" s="99" t="s">
        <v>40</v>
      </c>
      <c r="O502" s="114">
        <v>9900</v>
      </c>
      <c r="P502" s="99" t="s">
        <v>41</v>
      </c>
      <c r="Q502" s="99" t="s">
        <v>3054</v>
      </c>
      <c r="R502" s="99" t="s">
        <v>3055</v>
      </c>
      <c r="S502" s="99" t="s">
        <v>44</v>
      </c>
      <c r="T502" s="99" t="s">
        <v>45</v>
      </c>
      <c r="U502" s="99" t="s">
        <v>46</v>
      </c>
      <c r="V502" s="99">
        <v>199</v>
      </c>
      <c r="W502" s="63"/>
      <c r="X502" s="63"/>
      <c r="Y502" s="63"/>
      <c r="Z502" s="63"/>
      <c r="AA502" s="73" t="s">
        <v>3056</v>
      </c>
      <c r="AB502" s="73" t="s">
        <v>944</v>
      </c>
      <c r="AC502" s="82">
        <v>44876</v>
      </c>
      <c r="AD502" s="157" t="s">
        <v>1825</v>
      </c>
    </row>
    <row r="503" spans="1:30" s="56" customFormat="1" ht="75" x14ac:dyDescent="0.25">
      <c r="A503" s="93" t="s">
        <v>3057</v>
      </c>
      <c r="B503" s="106">
        <v>43516</v>
      </c>
      <c r="C503" s="93" t="s">
        <v>3058</v>
      </c>
      <c r="D503" s="92" t="s">
        <v>200</v>
      </c>
      <c r="E503" s="93" t="s">
        <v>35</v>
      </c>
      <c r="F503" s="106">
        <v>43508</v>
      </c>
      <c r="G503" s="106">
        <v>44926</v>
      </c>
      <c r="H503" s="116" t="s">
        <v>3059</v>
      </c>
      <c r="I503" s="186" t="s">
        <v>3060</v>
      </c>
      <c r="J503" s="186">
        <v>91000040189</v>
      </c>
      <c r="K503" s="93" t="s">
        <v>3061</v>
      </c>
      <c r="L503" s="93" t="s">
        <v>3062</v>
      </c>
      <c r="M503" s="93" t="s">
        <v>3063</v>
      </c>
      <c r="N503" s="93" t="s">
        <v>40</v>
      </c>
      <c r="O503" s="115">
        <v>2520</v>
      </c>
      <c r="P503" s="93" t="s">
        <v>41</v>
      </c>
      <c r="Q503" s="93" t="s">
        <v>3064</v>
      </c>
      <c r="R503" s="93" t="s">
        <v>3065</v>
      </c>
      <c r="S503" s="93" t="s">
        <v>44</v>
      </c>
      <c r="T503" s="93" t="s">
        <v>45</v>
      </c>
      <c r="U503" s="93" t="s">
        <v>46</v>
      </c>
      <c r="V503" s="99">
        <f>O503*2.5/1000</f>
        <v>6.3</v>
      </c>
      <c r="W503" s="9"/>
      <c r="X503" s="9"/>
      <c r="Y503" s="9"/>
      <c r="Z503" s="9"/>
      <c r="AA503" s="73" t="s">
        <v>3066</v>
      </c>
      <c r="AB503" s="73" t="s">
        <v>944</v>
      </c>
      <c r="AC503" s="82">
        <v>44935</v>
      </c>
      <c r="AD503" s="157" t="s">
        <v>1825</v>
      </c>
    </row>
    <row r="504" spans="1:30" s="116" customFormat="1" ht="60" x14ac:dyDescent="0.25">
      <c r="A504" s="93" t="s">
        <v>3067</v>
      </c>
      <c r="B504" s="106">
        <v>43514</v>
      </c>
      <c r="C504" s="93" t="s">
        <v>3068</v>
      </c>
      <c r="D504" s="93" t="s">
        <v>294</v>
      </c>
      <c r="E504" s="93" t="s">
        <v>35</v>
      </c>
      <c r="F504" s="106">
        <v>43508</v>
      </c>
      <c r="G504" s="106">
        <v>44639</v>
      </c>
      <c r="H504" s="93" t="s">
        <v>3069</v>
      </c>
      <c r="I504" s="186">
        <v>97275948</v>
      </c>
      <c r="J504" s="186">
        <v>843213805</v>
      </c>
      <c r="K504" s="93" t="s">
        <v>3070</v>
      </c>
      <c r="L504" s="93" t="s">
        <v>3071</v>
      </c>
      <c r="M504" s="93" t="s">
        <v>3072</v>
      </c>
      <c r="N504" s="93" t="s">
        <v>40</v>
      </c>
      <c r="O504" s="115">
        <v>4779</v>
      </c>
      <c r="P504" s="93" t="s">
        <v>41</v>
      </c>
      <c r="Q504" s="93" t="s">
        <v>3073</v>
      </c>
      <c r="R504" s="93" t="s">
        <v>3074</v>
      </c>
      <c r="S504" s="93" t="s">
        <v>44</v>
      </c>
      <c r="T504" s="93" t="s">
        <v>45</v>
      </c>
      <c r="U504" s="93" t="s">
        <v>46</v>
      </c>
      <c r="V504" s="93">
        <f>O504*2.5/1000</f>
        <v>11.9475</v>
      </c>
      <c r="W504" s="93"/>
      <c r="X504" s="93"/>
      <c r="Y504" s="93"/>
      <c r="Z504" s="93"/>
      <c r="AA504" s="73" t="s">
        <v>3075</v>
      </c>
      <c r="AB504" s="73" t="s">
        <v>944</v>
      </c>
      <c r="AC504" s="77">
        <v>44721</v>
      </c>
      <c r="AD504" s="157" t="s">
        <v>1825</v>
      </c>
    </row>
    <row r="505" spans="1:30" s="83" customFormat="1" ht="105" x14ac:dyDescent="0.25">
      <c r="A505" s="63" t="s">
        <v>3076</v>
      </c>
      <c r="B505" s="71">
        <v>43511</v>
      </c>
      <c r="C505" s="72" t="s">
        <v>3077</v>
      </c>
      <c r="D505" s="65" t="s">
        <v>3078</v>
      </c>
      <c r="E505" s="63" t="s">
        <v>35</v>
      </c>
      <c r="F505" s="82">
        <v>43508</v>
      </c>
      <c r="G505" s="82">
        <v>46748</v>
      </c>
      <c r="H505" s="63" t="s">
        <v>3079</v>
      </c>
      <c r="I505" s="194">
        <v>97095958</v>
      </c>
      <c r="J505" s="194">
        <v>93912671105</v>
      </c>
      <c r="K505" s="63" t="s">
        <v>3080</v>
      </c>
      <c r="L505" s="63" t="s">
        <v>3081</v>
      </c>
      <c r="M505" s="63" t="s">
        <v>3082</v>
      </c>
      <c r="N505" s="63" t="s">
        <v>590</v>
      </c>
      <c r="O505" s="146">
        <v>6255</v>
      </c>
      <c r="P505" s="63" t="s">
        <v>57</v>
      </c>
      <c r="Q505" s="63" t="s">
        <v>3083</v>
      </c>
      <c r="R505" s="63" t="s">
        <v>3084</v>
      </c>
      <c r="S505" s="42" t="s">
        <v>420</v>
      </c>
      <c r="T505" s="63" t="s">
        <v>45</v>
      </c>
      <c r="U505" s="63" t="s">
        <v>1021</v>
      </c>
      <c r="V505" s="63">
        <v>75</v>
      </c>
      <c r="W505" s="63" t="s">
        <v>1624</v>
      </c>
      <c r="X505" s="73" t="s">
        <v>3085</v>
      </c>
      <c r="Y505" s="73" t="s">
        <v>312</v>
      </c>
      <c r="Z505" s="82">
        <v>44977</v>
      </c>
      <c r="AA505" s="63"/>
      <c r="AB505" s="63"/>
      <c r="AC505" s="63"/>
      <c r="AD505" s="20"/>
    </row>
    <row r="506" spans="1:30" s="83" customFormat="1" ht="75" x14ac:dyDescent="0.25">
      <c r="A506" s="63" t="s">
        <v>3076</v>
      </c>
      <c r="B506" s="71">
        <v>43511</v>
      </c>
      <c r="C506" s="72" t="s">
        <v>3077</v>
      </c>
      <c r="D506" s="65" t="s">
        <v>3078</v>
      </c>
      <c r="E506" s="63" t="s">
        <v>35</v>
      </c>
      <c r="F506" s="82">
        <v>43508</v>
      </c>
      <c r="G506" s="82">
        <v>46748</v>
      </c>
      <c r="H506" s="63" t="s">
        <v>3079</v>
      </c>
      <c r="I506" s="194">
        <v>97095958</v>
      </c>
      <c r="J506" s="194">
        <v>93912671105</v>
      </c>
      <c r="K506" s="63" t="s">
        <v>3080</v>
      </c>
      <c r="L506" s="63" t="s">
        <v>3086</v>
      </c>
      <c r="M506" s="63" t="s">
        <v>3087</v>
      </c>
      <c r="N506" s="63" t="s">
        <v>590</v>
      </c>
      <c r="O506" s="146">
        <v>6269</v>
      </c>
      <c r="P506" s="63" t="s">
        <v>57</v>
      </c>
      <c r="Q506" s="63" t="s">
        <v>3088</v>
      </c>
      <c r="R506" s="63" t="s">
        <v>3089</v>
      </c>
      <c r="S506" s="42" t="s">
        <v>420</v>
      </c>
      <c r="T506" s="63" t="s">
        <v>45</v>
      </c>
      <c r="U506" s="63" t="s">
        <v>1021</v>
      </c>
      <c r="V506" s="63">
        <v>75</v>
      </c>
      <c r="W506" s="63" t="s">
        <v>1624</v>
      </c>
      <c r="X506" s="73" t="s">
        <v>3085</v>
      </c>
      <c r="Y506" s="73" t="s">
        <v>312</v>
      </c>
      <c r="Z506" s="82">
        <v>44977</v>
      </c>
      <c r="AA506" s="63"/>
      <c r="AB506" s="63"/>
      <c r="AC506" s="63"/>
      <c r="AD506" s="20"/>
    </row>
    <row r="507" spans="1:30" s="125" customFormat="1" ht="60" x14ac:dyDescent="0.25">
      <c r="A507" s="93" t="s">
        <v>3090</v>
      </c>
      <c r="B507" s="106">
        <v>43511</v>
      </c>
      <c r="C507" s="93" t="s">
        <v>3091</v>
      </c>
      <c r="D507" s="93" t="s">
        <v>294</v>
      </c>
      <c r="E507" s="93" t="s">
        <v>35</v>
      </c>
      <c r="F507" s="106">
        <v>43508</v>
      </c>
      <c r="G507" s="106">
        <v>44639</v>
      </c>
      <c r="H507" s="93" t="s">
        <v>3092</v>
      </c>
      <c r="I507" s="186" t="s">
        <v>3093</v>
      </c>
      <c r="J507" s="186">
        <v>29233377931</v>
      </c>
      <c r="K507" s="93" t="s">
        <v>3094</v>
      </c>
      <c r="L507" s="93" t="s">
        <v>3095</v>
      </c>
      <c r="M507" s="93" t="s">
        <v>3096</v>
      </c>
      <c r="N507" s="93" t="s">
        <v>40</v>
      </c>
      <c r="O507" s="115">
        <v>999</v>
      </c>
      <c r="P507" s="93" t="s">
        <v>41</v>
      </c>
      <c r="Q507" s="93" t="s">
        <v>3097</v>
      </c>
      <c r="R507" s="93" t="s">
        <v>3098</v>
      </c>
      <c r="S507" s="93" t="s">
        <v>44</v>
      </c>
      <c r="T507" s="93" t="s">
        <v>45</v>
      </c>
      <c r="U507" s="93" t="s">
        <v>46</v>
      </c>
      <c r="V507" s="93">
        <f>O507*2.5/1000</f>
        <v>2.4975000000000001</v>
      </c>
      <c r="W507" s="48"/>
      <c r="X507" s="48"/>
      <c r="Y507" s="48"/>
      <c r="Z507" s="48"/>
      <c r="AA507" s="73" t="s">
        <v>3099</v>
      </c>
      <c r="AB507" s="73" t="s">
        <v>944</v>
      </c>
      <c r="AC507" s="77">
        <v>44720</v>
      </c>
      <c r="AD507" s="157" t="s">
        <v>1825</v>
      </c>
    </row>
    <row r="508" spans="1:30" s="125" customFormat="1" ht="74.25" customHeight="1" x14ac:dyDescent="0.25">
      <c r="A508" s="48" t="s">
        <v>3100</v>
      </c>
      <c r="B508" s="124">
        <v>43511</v>
      </c>
      <c r="C508" s="48" t="s">
        <v>3101</v>
      </c>
      <c r="D508" s="251" t="s">
        <v>200</v>
      </c>
      <c r="E508" s="48" t="s">
        <v>35</v>
      </c>
      <c r="F508" s="124">
        <v>43508</v>
      </c>
      <c r="G508" s="124">
        <v>47284</v>
      </c>
      <c r="H508" s="125" t="s">
        <v>3102</v>
      </c>
      <c r="I508" s="252">
        <v>90647815</v>
      </c>
      <c r="J508" s="252" t="s">
        <v>3103</v>
      </c>
      <c r="K508" s="48" t="s">
        <v>3104</v>
      </c>
      <c r="L508" s="48" t="s">
        <v>3105</v>
      </c>
      <c r="M508" s="48" t="s">
        <v>3106</v>
      </c>
      <c r="N508" s="48" t="s">
        <v>479</v>
      </c>
      <c r="O508" s="253">
        <v>6000</v>
      </c>
      <c r="P508" s="48" t="s">
        <v>3107</v>
      </c>
      <c r="Q508" s="48" t="s">
        <v>3108</v>
      </c>
      <c r="R508" s="48" t="s">
        <v>3109</v>
      </c>
      <c r="S508" s="48" t="s">
        <v>44</v>
      </c>
      <c r="T508" s="48" t="s">
        <v>45</v>
      </c>
      <c r="U508" s="48" t="s">
        <v>3110</v>
      </c>
      <c r="V508" s="48">
        <v>15</v>
      </c>
      <c r="W508" s="48" t="s">
        <v>3111</v>
      </c>
      <c r="X508" s="48" t="s">
        <v>3112</v>
      </c>
      <c r="Y508" s="48" t="s">
        <v>423</v>
      </c>
      <c r="Z508" s="124">
        <v>45531</v>
      </c>
      <c r="AA508" s="174" t="s">
        <v>3113</v>
      </c>
      <c r="AB508" s="174" t="s">
        <v>621</v>
      </c>
      <c r="AC508" s="124">
        <v>45743</v>
      </c>
      <c r="AD508" s="209"/>
    </row>
    <row r="509" spans="1:30" s="56" customFormat="1" ht="120" x14ac:dyDescent="0.25">
      <c r="A509" s="9" t="s">
        <v>3114</v>
      </c>
      <c r="B509" s="38">
        <v>43510</v>
      </c>
      <c r="C509" s="42" t="s">
        <v>3115</v>
      </c>
      <c r="D509" s="9" t="s">
        <v>294</v>
      </c>
      <c r="E509" s="9" t="s">
        <v>35</v>
      </c>
      <c r="F509" s="36">
        <v>43508</v>
      </c>
      <c r="G509" s="36">
        <v>46350</v>
      </c>
      <c r="H509" s="9" t="s">
        <v>3116</v>
      </c>
      <c r="I509" s="46">
        <v>97676284</v>
      </c>
      <c r="J509" s="46">
        <v>63654054703</v>
      </c>
      <c r="K509" s="9" t="s">
        <v>3117</v>
      </c>
      <c r="L509" s="9" t="s">
        <v>3118</v>
      </c>
      <c r="M509" s="9" t="s">
        <v>3119</v>
      </c>
      <c r="N509" s="9" t="s">
        <v>195</v>
      </c>
      <c r="O509" s="37">
        <v>10380</v>
      </c>
      <c r="P509" s="9" t="s">
        <v>57</v>
      </c>
      <c r="Q509" s="9" t="s">
        <v>3120</v>
      </c>
      <c r="R509" s="9" t="s">
        <v>3121</v>
      </c>
      <c r="S509" s="9" t="s">
        <v>420</v>
      </c>
      <c r="T509" s="9" t="s">
        <v>45</v>
      </c>
      <c r="U509" s="9" t="s">
        <v>60</v>
      </c>
      <c r="V509" s="9">
        <v>50</v>
      </c>
      <c r="W509" s="9"/>
      <c r="X509" s="9"/>
      <c r="Y509" s="9"/>
      <c r="Z509" s="9"/>
      <c r="AA509" s="9"/>
      <c r="AB509" s="9"/>
      <c r="AC509" s="9"/>
      <c r="AD509" s="20"/>
    </row>
    <row r="510" spans="1:30" s="116" customFormat="1" ht="60" x14ac:dyDescent="0.25">
      <c r="A510" s="93" t="s">
        <v>3122</v>
      </c>
      <c r="B510" s="106">
        <v>43514</v>
      </c>
      <c r="C510" s="93" t="s">
        <v>3123</v>
      </c>
      <c r="D510" s="92" t="s">
        <v>166</v>
      </c>
      <c r="E510" s="93" t="s">
        <v>35</v>
      </c>
      <c r="F510" s="106">
        <v>43508</v>
      </c>
      <c r="G510" s="106">
        <v>44639</v>
      </c>
      <c r="H510" s="93" t="s">
        <v>3124</v>
      </c>
      <c r="I510" s="186">
        <v>91206022</v>
      </c>
      <c r="J510" s="186">
        <v>77048650969</v>
      </c>
      <c r="K510" s="93" t="s">
        <v>3042</v>
      </c>
      <c r="L510" s="93" t="s">
        <v>3125</v>
      </c>
      <c r="M510" s="93" t="s">
        <v>3126</v>
      </c>
      <c r="N510" s="93" t="s">
        <v>40</v>
      </c>
      <c r="O510" s="115">
        <v>5000</v>
      </c>
      <c r="P510" s="93" t="s">
        <v>41</v>
      </c>
      <c r="Q510" s="93" t="s">
        <v>3127</v>
      </c>
      <c r="R510" s="93" t="s">
        <v>3128</v>
      </c>
      <c r="S510" s="93" t="s">
        <v>44</v>
      </c>
      <c r="T510" s="93" t="s">
        <v>45</v>
      </c>
      <c r="U510" s="93" t="s">
        <v>46</v>
      </c>
      <c r="V510" s="93">
        <f>O510*2.5/1000</f>
        <v>12.5</v>
      </c>
      <c r="W510" s="93"/>
      <c r="X510" s="93"/>
      <c r="Y510" s="93"/>
      <c r="Z510" s="93"/>
      <c r="AA510" s="73" t="s">
        <v>3129</v>
      </c>
      <c r="AB510" s="73" t="s">
        <v>944</v>
      </c>
      <c r="AC510" s="77">
        <v>44713</v>
      </c>
      <c r="AD510" s="157" t="s">
        <v>1825</v>
      </c>
    </row>
    <row r="511" spans="1:30" s="116" customFormat="1" ht="60" x14ac:dyDescent="0.25">
      <c r="A511" s="93" t="s">
        <v>3122</v>
      </c>
      <c r="B511" s="106">
        <v>43514</v>
      </c>
      <c r="C511" s="93" t="s">
        <v>3123</v>
      </c>
      <c r="D511" s="92" t="s">
        <v>166</v>
      </c>
      <c r="E511" s="93" t="s">
        <v>35</v>
      </c>
      <c r="F511" s="106">
        <v>43508</v>
      </c>
      <c r="G511" s="106">
        <v>44639</v>
      </c>
      <c r="H511" s="93" t="s">
        <v>3124</v>
      </c>
      <c r="I511" s="186">
        <v>91206022</v>
      </c>
      <c r="J511" s="186">
        <v>77048650969</v>
      </c>
      <c r="K511" s="93" t="s">
        <v>3042</v>
      </c>
      <c r="L511" s="93" t="s">
        <v>3130</v>
      </c>
      <c r="M511" s="93" t="s">
        <v>3131</v>
      </c>
      <c r="N511" s="93" t="s">
        <v>40</v>
      </c>
      <c r="O511" s="115">
        <v>11620</v>
      </c>
      <c r="P511" s="93" t="s">
        <v>41</v>
      </c>
      <c r="Q511" s="93" t="s">
        <v>3132</v>
      </c>
      <c r="R511" s="93" t="s">
        <v>3133</v>
      </c>
      <c r="S511" s="93" t="s">
        <v>44</v>
      </c>
      <c r="T511" s="93" t="s">
        <v>45</v>
      </c>
      <c r="U511" s="93" t="s">
        <v>46</v>
      </c>
      <c r="V511" s="93">
        <f>O511*2.5/1000</f>
        <v>29.05</v>
      </c>
      <c r="W511" s="93"/>
      <c r="X511" s="93"/>
      <c r="Y511" s="93"/>
      <c r="Z511" s="93"/>
      <c r="AA511" s="73" t="s">
        <v>3129</v>
      </c>
      <c r="AB511" s="73" t="s">
        <v>944</v>
      </c>
      <c r="AC511" s="77">
        <v>44713</v>
      </c>
      <c r="AD511" s="157" t="s">
        <v>1825</v>
      </c>
    </row>
    <row r="512" spans="1:30" s="116" customFormat="1" ht="60" x14ac:dyDescent="0.25">
      <c r="A512" s="93" t="s">
        <v>3122</v>
      </c>
      <c r="B512" s="106">
        <v>43514</v>
      </c>
      <c r="C512" s="93" t="s">
        <v>3123</v>
      </c>
      <c r="D512" s="92" t="s">
        <v>166</v>
      </c>
      <c r="E512" s="93" t="s">
        <v>35</v>
      </c>
      <c r="F512" s="106">
        <v>43508</v>
      </c>
      <c r="G512" s="106">
        <v>44639</v>
      </c>
      <c r="H512" s="93" t="s">
        <v>3124</v>
      </c>
      <c r="I512" s="186">
        <v>91206022</v>
      </c>
      <c r="J512" s="186">
        <v>77048650969</v>
      </c>
      <c r="K512" s="93" t="s">
        <v>3042</v>
      </c>
      <c r="L512" s="93" t="s">
        <v>3134</v>
      </c>
      <c r="M512" s="93" t="s">
        <v>3135</v>
      </c>
      <c r="N512" s="93" t="s">
        <v>40</v>
      </c>
      <c r="O512" s="115">
        <v>7802</v>
      </c>
      <c r="P512" s="93" t="s">
        <v>41</v>
      </c>
      <c r="Q512" s="93" t="s">
        <v>3136</v>
      </c>
      <c r="R512" s="93" t="s">
        <v>3137</v>
      </c>
      <c r="S512" s="93" t="s">
        <v>44</v>
      </c>
      <c r="T512" s="93" t="s">
        <v>45</v>
      </c>
      <c r="U512" s="93" t="s">
        <v>46</v>
      </c>
      <c r="V512" s="93">
        <f>O512*2.5/1000</f>
        <v>19.504999999999999</v>
      </c>
      <c r="W512" s="93"/>
      <c r="X512" s="93"/>
      <c r="Y512" s="93"/>
      <c r="Z512" s="93"/>
      <c r="AA512" s="73" t="s">
        <v>3129</v>
      </c>
      <c r="AB512" s="73" t="s">
        <v>944</v>
      </c>
      <c r="AC512" s="77">
        <v>44713</v>
      </c>
      <c r="AD512" s="157" t="s">
        <v>1825</v>
      </c>
    </row>
    <row r="513" spans="1:30" s="116" customFormat="1" ht="60" x14ac:dyDescent="0.25">
      <c r="A513" s="93" t="s">
        <v>3122</v>
      </c>
      <c r="B513" s="106">
        <v>43514</v>
      </c>
      <c r="C513" s="93" t="s">
        <v>3123</v>
      </c>
      <c r="D513" s="92" t="s">
        <v>166</v>
      </c>
      <c r="E513" s="93" t="s">
        <v>35</v>
      </c>
      <c r="F513" s="106">
        <v>43508</v>
      </c>
      <c r="G513" s="106">
        <v>44639</v>
      </c>
      <c r="H513" s="93" t="s">
        <v>3124</v>
      </c>
      <c r="I513" s="186">
        <v>91206022</v>
      </c>
      <c r="J513" s="186">
        <v>77048650969</v>
      </c>
      <c r="K513" s="93" t="s">
        <v>3042</v>
      </c>
      <c r="L513" s="93" t="s">
        <v>3138</v>
      </c>
      <c r="M513" s="93" t="s">
        <v>3139</v>
      </c>
      <c r="N513" s="93" t="s">
        <v>40</v>
      </c>
      <c r="O513" s="115">
        <v>562</v>
      </c>
      <c r="P513" s="93" t="s">
        <v>41</v>
      </c>
      <c r="Q513" s="93" t="s">
        <v>3140</v>
      </c>
      <c r="R513" s="93" t="s">
        <v>3141</v>
      </c>
      <c r="S513" s="93" t="s">
        <v>44</v>
      </c>
      <c r="T513" s="93" t="s">
        <v>45</v>
      </c>
      <c r="U513" s="93" t="s">
        <v>46</v>
      </c>
      <c r="V513" s="93">
        <f>O513*2.5/1000</f>
        <v>1.405</v>
      </c>
      <c r="W513" s="93"/>
      <c r="X513" s="93"/>
      <c r="Y513" s="93"/>
      <c r="Z513" s="93"/>
      <c r="AA513" s="73" t="s">
        <v>3129</v>
      </c>
      <c r="AB513" s="73" t="s">
        <v>944</v>
      </c>
      <c r="AC513" s="77">
        <v>44713</v>
      </c>
      <c r="AD513" s="157" t="s">
        <v>1825</v>
      </c>
    </row>
    <row r="514" spans="1:30" s="68" customFormat="1" ht="60" x14ac:dyDescent="0.25">
      <c r="A514" s="93" t="s">
        <v>3142</v>
      </c>
      <c r="B514" s="106">
        <v>43515</v>
      </c>
      <c r="C514" s="93" t="s">
        <v>3143</v>
      </c>
      <c r="D514" s="92" t="s">
        <v>200</v>
      </c>
      <c r="E514" s="92" t="s">
        <v>35</v>
      </c>
      <c r="F514" s="106">
        <v>43510</v>
      </c>
      <c r="G514" s="106">
        <v>46600</v>
      </c>
      <c r="H514" s="93" t="s">
        <v>1103</v>
      </c>
      <c r="I514" s="186" t="s">
        <v>1104</v>
      </c>
      <c r="J514" s="186">
        <v>19410120815</v>
      </c>
      <c r="K514" s="93" t="s">
        <v>1105</v>
      </c>
      <c r="L514" s="93" t="s">
        <v>3144</v>
      </c>
      <c r="M514" s="93" t="s">
        <v>1897</v>
      </c>
      <c r="N514" s="93" t="s">
        <v>590</v>
      </c>
      <c r="O514" s="112">
        <v>5400</v>
      </c>
      <c r="P514" s="92" t="s">
        <v>41</v>
      </c>
      <c r="Q514" s="93" t="s">
        <v>1898</v>
      </c>
      <c r="R514" s="93" t="s">
        <v>1899</v>
      </c>
      <c r="S514" s="93" t="s">
        <v>486</v>
      </c>
      <c r="T514" s="93" t="s">
        <v>45</v>
      </c>
      <c r="U514" s="93" t="s">
        <v>339</v>
      </c>
      <c r="V514" s="93">
        <v>50</v>
      </c>
      <c r="W514" s="42"/>
      <c r="X514" s="42"/>
      <c r="Y514" s="42"/>
      <c r="Z514" s="42"/>
      <c r="AA514" s="32" t="s">
        <v>3145</v>
      </c>
      <c r="AB514" s="32" t="s">
        <v>350</v>
      </c>
      <c r="AC514" s="28">
        <v>44218</v>
      </c>
      <c r="AD514" s="88" t="s">
        <v>3146</v>
      </c>
    </row>
    <row r="515" spans="1:30" s="10" customFormat="1" ht="60" x14ac:dyDescent="0.25">
      <c r="A515" s="93" t="s">
        <v>3147</v>
      </c>
      <c r="B515" s="91">
        <v>43515</v>
      </c>
      <c r="C515" s="93" t="s">
        <v>3148</v>
      </c>
      <c r="D515" s="93" t="s">
        <v>1847</v>
      </c>
      <c r="E515" s="92" t="s">
        <v>35</v>
      </c>
      <c r="F515" s="106">
        <v>43510</v>
      </c>
      <c r="G515" s="91">
        <v>45052</v>
      </c>
      <c r="H515" s="93" t="s">
        <v>3149</v>
      </c>
      <c r="I515" s="149">
        <v>97382736</v>
      </c>
      <c r="J515" s="149">
        <v>48826199172</v>
      </c>
      <c r="K515" s="93" t="s">
        <v>3150</v>
      </c>
      <c r="L515" s="93" t="s">
        <v>3151</v>
      </c>
      <c r="M515" s="93" t="s">
        <v>3152</v>
      </c>
      <c r="N515" s="92" t="s">
        <v>195</v>
      </c>
      <c r="O515" s="94">
        <v>10000</v>
      </c>
      <c r="P515" s="92" t="s">
        <v>41</v>
      </c>
      <c r="Q515" s="93" t="s">
        <v>3153</v>
      </c>
      <c r="R515" s="93" t="s">
        <v>3154</v>
      </c>
      <c r="S515" s="92" t="s">
        <v>44</v>
      </c>
      <c r="T515" s="92" t="s">
        <v>45</v>
      </c>
      <c r="U515" s="93" t="s">
        <v>46</v>
      </c>
      <c r="V515" s="92">
        <v>50</v>
      </c>
      <c r="W515" s="8"/>
      <c r="X515" s="8"/>
      <c r="Y515" s="8"/>
      <c r="Z515" s="8"/>
      <c r="AA515" s="73" t="s">
        <v>3155</v>
      </c>
      <c r="AB515" s="73" t="s">
        <v>135</v>
      </c>
      <c r="AC515" s="77">
        <v>45065</v>
      </c>
      <c r="AD515" s="157" t="s">
        <v>1825</v>
      </c>
    </row>
    <row r="516" spans="1:30" s="10" customFormat="1" ht="60" x14ac:dyDescent="0.25">
      <c r="A516" s="9" t="s">
        <v>3156</v>
      </c>
      <c r="B516" s="28">
        <v>43517</v>
      </c>
      <c r="C516" s="42" t="s">
        <v>3157</v>
      </c>
      <c r="D516" s="8" t="s">
        <v>200</v>
      </c>
      <c r="E516" s="32" t="s">
        <v>35</v>
      </c>
      <c r="F516" s="38">
        <v>43511</v>
      </c>
      <c r="G516" s="7">
        <v>46539</v>
      </c>
      <c r="H516" s="9" t="s">
        <v>3158</v>
      </c>
      <c r="I516" s="188" t="s">
        <v>3159</v>
      </c>
      <c r="J516" s="13">
        <v>38228595876</v>
      </c>
      <c r="K516" s="8" t="s">
        <v>3160</v>
      </c>
      <c r="L516" s="9" t="s">
        <v>3161</v>
      </c>
      <c r="M516" s="9" t="s">
        <v>3162</v>
      </c>
      <c r="N516" s="8" t="s">
        <v>40</v>
      </c>
      <c r="O516" s="40">
        <v>2687.24</v>
      </c>
      <c r="P516" s="32" t="s">
        <v>1134</v>
      </c>
      <c r="Q516" s="9" t="s">
        <v>3163</v>
      </c>
      <c r="R516" s="9" t="s">
        <v>3164</v>
      </c>
      <c r="S516" s="8" t="s">
        <v>44</v>
      </c>
      <c r="T516" s="8" t="s">
        <v>45</v>
      </c>
      <c r="U516" s="9" t="s">
        <v>60</v>
      </c>
      <c r="V516" s="63">
        <f>O516*2.5/1000</f>
        <v>6.7180999999999997</v>
      </c>
      <c r="W516" s="8"/>
      <c r="X516" s="8"/>
      <c r="Y516" s="8"/>
      <c r="Z516" s="8"/>
      <c r="AA516" s="8"/>
      <c r="AB516" s="8"/>
      <c r="AC516" s="8"/>
      <c r="AD516" s="39" t="s">
        <v>279</v>
      </c>
    </row>
    <row r="517" spans="1:30" s="10" customFormat="1" ht="60" x14ac:dyDescent="0.25">
      <c r="A517" s="9" t="s">
        <v>3156</v>
      </c>
      <c r="B517" s="28">
        <v>43517</v>
      </c>
      <c r="C517" s="42" t="s">
        <v>3157</v>
      </c>
      <c r="D517" s="8" t="s">
        <v>200</v>
      </c>
      <c r="E517" s="32" t="s">
        <v>35</v>
      </c>
      <c r="F517" s="38">
        <v>43511</v>
      </c>
      <c r="G517" s="7">
        <v>46539</v>
      </c>
      <c r="H517" s="9" t="s">
        <v>3158</v>
      </c>
      <c r="I517" s="188" t="s">
        <v>3159</v>
      </c>
      <c r="J517" s="13">
        <v>38228595876</v>
      </c>
      <c r="K517" s="8" t="s">
        <v>3160</v>
      </c>
      <c r="L517" s="9" t="s">
        <v>3165</v>
      </c>
      <c r="M517" s="9" t="s">
        <v>3166</v>
      </c>
      <c r="N517" s="8" t="s">
        <v>40</v>
      </c>
      <c r="O517" s="40">
        <v>945</v>
      </c>
      <c r="P517" s="32" t="s">
        <v>1134</v>
      </c>
      <c r="Q517" s="9" t="s">
        <v>3167</v>
      </c>
      <c r="R517" s="9" t="s">
        <v>3168</v>
      </c>
      <c r="S517" s="8" t="s">
        <v>44</v>
      </c>
      <c r="T517" s="8" t="s">
        <v>45</v>
      </c>
      <c r="U517" s="9" t="s">
        <v>60</v>
      </c>
      <c r="V517" s="63">
        <f>O517*2.5/1000</f>
        <v>2.3624999999999998</v>
      </c>
      <c r="W517" s="8"/>
      <c r="X517" s="8"/>
      <c r="Y517" s="8"/>
      <c r="Z517" s="8"/>
      <c r="AA517" s="8"/>
      <c r="AB517" s="8"/>
      <c r="AC517" s="8"/>
      <c r="AD517" s="39" t="s">
        <v>279</v>
      </c>
    </row>
    <row r="518" spans="1:30" s="10" customFormat="1" ht="60" x14ac:dyDescent="0.25">
      <c r="A518" s="9" t="s">
        <v>3169</v>
      </c>
      <c r="B518" s="28">
        <v>43516</v>
      </c>
      <c r="C518" s="42" t="s">
        <v>3170</v>
      </c>
      <c r="D518" s="8" t="s">
        <v>200</v>
      </c>
      <c r="E518" s="32" t="s">
        <v>35</v>
      </c>
      <c r="F518" s="38">
        <v>43511</v>
      </c>
      <c r="G518" s="7">
        <v>46539</v>
      </c>
      <c r="H518" s="9" t="s">
        <v>3171</v>
      </c>
      <c r="I518" s="13">
        <v>91835585</v>
      </c>
      <c r="J518" s="13">
        <v>57872675669</v>
      </c>
      <c r="K518" s="9" t="s">
        <v>3172</v>
      </c>
      <c r="L518" s="9" t="s">
        <v>3173</v>
      </c>
      <c r="M518" s="9" t="s">
        <v>3174</v>
      </c>
      <c r="N518" s="8" t="s">
        <v>40</v>
      </c>
      <c r="O518" s="15">
        <v>6766</v>
      </c>
      <c r="P518" s="32" t="s">
        <v>1134</v>
      </c>
      <c r="Q518" s="9" t="s">
        <v>3175</v>
      </c>
      <c r="R518" s="9" t="s">
        <v>3176</v>
      </c>
      <c r="S518" s="8" t="s">
        <v>44</v>
      </c>
      <c r="T518" s="8" t="s">
        <v>45</v>
      </c>
      <c r="U518" s="9" t="s">
        <v>60</v>
      </c>
      <c r="V518" s="63">
        <f>O518*2.5/1000</f>
        <v>16.914999999999999</v>
      </c>
      <c r="W518" s="8"/>
      <c r="X518" s="8"/>
      <c r="Y518" s="8"/>
      <c r="Z518" s="8"/>
      <c r="AA518" s="8"/>
      <c r="AB518" s="8"/>
      <c r="AC518" s="8"/>
      <c r="AD518" s="39" t="s">
        <v>279</v>
      </c>
    </row>
    <row r="519" spans="1:30" s="10" customFormat="1" ht="75" x14ac:dyDescent="0.25">
      <c r="A519" s="9" t="s">
        <v>3169</v>
      </c>
      <c r="B519" s="28">
        <v>43516</v>
      </c>
      <c r="C519" s="42" t="s">
        <v>3170</v>
      </c>
      <c r="D519" s="8" t="s">
        <v>200</v>
      </c>
      <c r="E519" s="32" t="s">
        <v>35</v>
      </c>
      <c r="F519" s="38">
        <v>43511</v>
      </c>
      <c r="G519" s="7">
        <v>46539</v>
      </c>
      <c r="H519" s="9" t="s">
        <v>3171</v>
      </c>
      <c r="I519" s="13">
        <v>91835585</v>
      </c>
      <c r="J519" s="13">
        <v>57872675669</v>
      </c>
      <c r="K519" s="9" t="s">
        <v>3172</v>
      </c>
      <c r="L519" s="9" t="s">
        <v>3177</v>
      </c>
      <c r="M519" s="9" t="s">
        <v>3178</v>
      </c>
      <c r="N519" s="8" t="s">
        <v>40</v>
      </c>
      <c r="O519" s="40">
        <v>8181.5</v>
      </c>
      <c r="P519" s="32" t="s">
        <v>1134</v>
      </c>
      <c r="Q519" s="9" t="s">
        <v>3179</v>
      </c>
      <c r="R519" s="9" t="s">
        <v>3180</v>
      </c>
      <c r="S519" s="8" t="s">
        <v>44</v>
      </c>
      <c r="T519" s="8" t="s">
        <v>45</v>
      </c>
      <c r="U519" s="9" t="s">
        <v>60</v>
      </c>
      <c r="V519" s="63">
        <f>O519*2.5/1000</f>
        <v>20.453749999999999</v>
      </c>
      <c r="W519" s="8"/>
      <c r="X519" s="8"/>
      <c r="Y519" s="8"/>
      <c r="Z519" s="8"/>
      <c r="AA519" s="8"/>
      <c r="AB519" s="8"/>
      <c r="AC519" s="8"/>
      <c r="AD519" s="39" t="s">
        <v>279</v>
      </c>
    </row>
    <row r="520" spans="1:30" s="10" customFormat="1" ht="60" x14ac:dyDescent="0.25">
      <c r="A520" s="9" t="s">
        <v>3181</v>
      </c>
      <c r="B520" s="28">
        <v>43517</v>
      </c>
      <c r="C520" s="42" t="s">
        <v>3182</v>
      </c>
      <c r="D520" s="9" t="s">
        <v>1847</v>
      </c>
      <c r="E520" s="32" t="s">
        <v>35</v>
      </c>
      <c r="F520" s="38">
        <v>43511</v>
      </c>
      <c r="G520" s="7">
        <v>47299</v>
      </c>
      <c r="H520" s="9" t="s">
        <v>3183</v>
      </c>
      <c r="I520" s="13">
        <v>92054056</v>
      </c>
      <c r="J520" s="13" t="s">
        <v>3184</v>
      </c>
      <c r="K520" s="8" t="s">
        <v>3185</v>
      </c>
      <c r="L520" s="9" t="s">
        <v>3186</v>
      </c>
      <c r="M520" s="9" t="s">
        <v>3187</v>
      </c>
      <c r="N520" s="8" t="s">
        <v>479</v>
      </c>
      <c r="O520" s="15">
        <v>2000</v>
      </c>
      <c r="P520" s="32" t="s">
        <v>1134</v>
      </c>
      <c r="Q520" s="9" t="s">
        <v>3188</v>
      </c>
      <c r="R520" s="9" t="s">
        <v>3189</v>
      </c>
      <c r="S520" s="8" t="s">
        <v>44</v>
      </c>
      <c r="T520" s="8" t="s">
        <v>45</v>
      </c>
      <c r="U520" s="9" t="s">
        <v>60</v>
      </c>
      <c r="V520" s="65">
        <v>15</v>
      </c>
      <c r="W520" s="319" t="s">
        <v>3190</v>
      </c>
      <c r="X520" s="381" t="s">
        <v>3191</v>
      </c>
      <c r="Y520" s="381" t="s">
        <v>312</v>
      </c>
      <c r="Z520" s="342">
        <v>45268</v>
      </c>
      <c r="AA520" s="8"/>
      <c r="AB520" s="8"/>
      <c r="AC520" s="8"/>
      <c r="AD520" s="39" t="s">
        <v>279</v>
      </c>
    </row>
    <row r="521" spans="1:30" s="10" customFormat="1" ht="60" x14ac:dyDescent="0.25">
      <c r="A521" s="9" t="s">
        <v>3181</v>
      </c>
      <c r="B521" s="28">
        <v>43517</v>
      </c>
      <c r="C521" s="42" t="s">
        <v>3182</v>
      </c>
      <c r="D521" s="9" t="s">
        <v>1847</v>
      </c>
      <c r="E521" s="32" t="s">
        <v>35</v>
      </c>
      <c r="F521" s="38">
        <v>43511</v>
      </c>
      <c r="G521" s="7">
        <v>47299</v>
      </c>
      <c r="H521" s="9" t="s">
        <v>3183</v>
      </c>
      <c r="I521" s="13">
        <v>92054056</v>
      </c>
      <c r="J521" s="13" t="s">
        <v>3184</v>
      </c>
      <c r="K521" s="8" t="s">
        <v>3185</v>
      </c>
      <c r="L521" s="9" t="s">
        <v>3192</v>
      </c>
      <c r="M521" s="9" t="s">
        <v>3193</v>
      </c>
      <c r="N521" s="8" t="s">
        <v>479</v>
      </c>
      <c r="O521" s="15">
        <v>2000</v>
      </c>
      <c r="P521" s="32" t="s">
        <v>1134</v>
      </c>
      <c r="Q521" s="9" t="s">
        <v>3194</v>
      </c>
      <c r="R521" s="9" t="s">
        <v>3195</v>
      </c>
      <c r="S521" s="8" t="s">
        <v>44</v>
      </c>
      <c r="T521" s="8" t="s">
        <v>45</v>
      </c>
      <c r="U521" s="9" t="s">
        <v>60</v>
      </c>
      <c r="V521" s="65">
        <v>15</v>
      </c>
      <c r="W521" s="320"/>
      <c r="X521" s="382"/>
      <c r="Y521" s="382"/>
      <c r="Z521" s="343"/>
      <c r="AA521" s="8"/>
      <c r="AB521" s="8"/>
      <c r="AC521" s="8"/>
      <c r="AD521" s="39" t="s">
        <v>279</v>
      </c>
    </row>
    <row r="522" spans="1:30" s="10" customFormat="1" ht="90" x14ac:dyDescent="0.25">
      <c r="A522" s="9" t="s">
        <v>3196</v>
      </c>
      <c r="B522" s="28">
        <v>43516</v>
      </c>
      <c r="C522" s="42" t="s">
        <v>3197</v>
      </c>
      <c r="D522" s="9" t="s">
        <v>2852</v>
      </c>
      <c r="E522" s="32" t="s">
        <v>35</v>
      </c>
      <c r="F522" s="38">
        <v>43514</v>
      </c>
      <c r="G522" s="7">
        <v>46985</v>
      </c>
      <c r="H522" s="9" t="s">
        <v>3198</v>
      </c>
      <c r="I522" s="188" t="s">
        <v>3199</v>
      </c>
      <c r="J522" s="13">
        <v>84259019210</v>
      </c>
      <c r="K522" s="9" t="s">
        <v>3200</v>
      </c>
      <c r="L522" s="9" t="s">
        <v>3201</v>
      </c>
      <c r="M522" s="9" t="s">
        <v>3202</v>
      </c>
      <c r="N522" s="8" t="s">
        <v>1839</v>
      </c>
      <c r="O522" s="40">
        <v>4.72</v>
      </c>
      <c r="P522" s="8" t="s">
        <v>367</v>
      </c>
      <c r="Q522" s="328" t="s">
        <v>3203</v>
      </c>
      <c r="R522" s="329"/>
      <c r="S522" s="9" t="s">
        <v>369</v>
      </c>
      <c r="T522" s="8" t="s">
        <v>370</v>
      </c>
      <c r="U522" s="9" t="s">
        <v>3204</v>
      </c>
      <c r="V522" s="8"/>
      <c r="W522" s="8"/>
      <c r="X522" s="8"/>
      <c r="Y522" s="8"/>
      <c r="Z522" s="8"/>
      <c r="AA522" s="8"/>
      <c r="AB522" s="8"/>
      <c r="AC522" s="8"/>
      <c r="AD522" s="39"/>
    </row>
    <row r="523" spans="1:30" s="10" customFormat="1" ht="90" x14ac:dyDescent="0.25">
      <c r="A523" s="319" t="s">
        <v>3205</v>
      </c>
      <c r="B523" s="336">
        <v>43517</v>
      </c>
      <c r="C523" s="334" t="s">
        <v>3206</v>
      </c>
      <c r="D523" s="319" t="s">
        <v>294</v>
      </c>
      <c r="E523" s="340" t="s">
        <v>35</v>
      </c>
      <c r="F523" s="346">
        <v>43514</v>
      </c>
      <c r="G523" s="489">
        <v>46748</v>
      </c>
      <c r="H523" s="319" t="s">
        <v>3207</v>
      </c>
      <c r="I523" s="344">
        <v>92076033</v>
      </c>
      <c r="J523" s="388" t="s">
        <v>3208</v>
      </c>
      <c r="K523" s="319" t="s">
        <v>3209</v>
      </c>
      <c r="L523" s="319" t="s">
        <v>3210</v>
      </c>
      <c r="M523" s="319" t="s">
        <v>3211</v>
      </c>
      <c r="N523" s="315" t="s">
        <v>590</v>
      </c>
      <c r="O523" s="317">
        <v>4437</v>
      </c>
      <c r="P523" s="340" t="s">
        <v>1134</v>
      </c>
      <c r="Q523" s="483" t="s">
        <v>3212</v>
      </c>
      <c r="R523" s="323" t="s">
        <v>3213</v>
      </c>
      <c r="S523" s="315" t="s">
        <v>420</v>
      </c>
      <c r="T523" s="315" t="s">
        <v>45</v>
      </c>
      <c r="U523" s="319" t="s">
        <v>60</v>
      </c>
      <c r="V523" s="315">
        <v>50</v>
      </c>
      <c r="W523" s="9" t="s">
        <v>3214</v>
      </c>
      <c r="X523" s="73" t="s">
        <v>3215</v>
      </c>
      <c r="Y523" s="73" t="s">
        <v>312</v>
      </c>
      <c r="Z523" s="82">
        <v>44991</v>
      </c>
      <c r="AA523" s="8"/>
      <c r="AB523" s="8"/>
      <c r="AC523" s="8"/>
      <c r="AD523" s="39"/>
    </row>
    <row r="524" spans="1:30" s="10" customFormat="1" ht="30" x14ac:dyDescent="0.25">
      <c r="A524" s="321"/>
      <c r="B524" s="492"/>
      <c r="C524" s="376"/>
      <c r="D524" s="321"/>
      <c r="E524" s="364"/>
      <c r="F524" s="394"/>
      <c r="G524" s="490"/>
      <c r="H524" s="321"/>
      <c r="I524" s="401"/>
      <c r="J524" s="389"/>
      <c r="K524" s="321"/>
      <c r="L524" s="321"/>
      <c r="M524" s="321"/>
      <c r="N524" s="372"/>
      <c r="O524" s="417"/>
      <c r="P524" s="364"/>
      <c r="Q524" s="483"/>
      <c r="R524" s="325"/>
      <c r="S524" s="372"/>
      <c r="T524" s="372"/>
      <c r="U524" s="321"/>
      <c r="V524" s="372"/>
      <c r="W524" s="9" t="s">
        <v>3216</v>
      </c>
      <c r="X524" s="73" t="s">
        <v>3217</v>
      </c>
      <c r="Y524" s="73" t="s">
        <v>423</v>
      </c>
      <c r="Z524" s="82">
        <v>45644</v>
      </c>
      <c r="AA524" s="8"/>
      <c r="AB524" s="8"/>
      <c r="AC524" s="8"/>
      <c r="AD524" s="39"/>
    </row>
    <row r="525" spans="1:30" s="10" customFormat="1" ht="60" x14ac:dyDescent="0.25">
      <c r="A525" s="320"/>
      <c r="B525" s="337"/>
      <c r="C525" s="335"/>
      <c r="D525" s="320"/>
      <c r="E525" s="341"/>
      <c r="F525" s="347"/>
      <c r="G525" s="491"/>
      <c r="H525" s="320"/>
      <c r="I525" s="345"/>
      <c r="J525" s="390"/>
      <c r="K525" s="320"/>
      <c r="L525" s="320"/>
      <c r="M525" s="320"/>
      <c r="N525" s="316"/>
      <c r="O525" s="318"/>
      <c r="P525" s="341"/>
      <c r="Q525" s="483"/>
      <c r="R525" s="327"/>
      <c r="S525" s="316"/>
      <c r="T525" s="316"/>
      <c r="U525" s="320"/>
      <c r="V525" s="316"/>
      <c r="W525" s="9" t="s">
        <v>3218</v>
      </c>
      <c r="X525" s="73" t="s">
        <v>3219</v>
      </c>
      <c r="Y525" s="73" t="s">
        <v>621</v>
      </c>
      <c r="Z525" s="82">
        <v>45834</v>
      </c>
      <c r="AA525" s="8"/>
      <c r="AB525" s="8"/>
      <c r="AC525" s="8"/>
      <c r="AD525" s="20"/>
    </row>
    <row r="526" spans="1:30" s="10" customFormat="1" ht="90" x14ac:dyDescent="0.25">
      <c r="A526" s="319" t="s">
        <v>3220</v>
      </c>
      <c r="B526" s="336">
        <v>43517</v>
      </c>
      <c r="C526" s="334" t="s">
        <v>3221</v>
      </c>
      <c r="D526" s="319" t="s">
        <v>294</v>
      </c>
      <c r="E526" s="340" t="s">
        <v>35</v>
      </c>
      <c r="F526" s="346">
        <v>43514</v>
      </c>
      <c r="G526" s="342">
        <v>46748</v>
      </c>
      <c r="H526" s="319" t="s">
        <v>3207</v>
      </c>
      <c r="I526" s="344">
        <v>92076033</v>
      </c>
      <c r="J526" s="388" t="s">
        <v>3222</v>
      </c>
      <c r="K526" s="319" t="s">
        <v>3209</v>
      </c>
      <c r="L526" s="319" t="s">
        <v>3223</v>
      </c>
      <c r="M526" s="319" t="s">
        <v>3224</v>
      </c>
      <c r="N526" s="315" t="s">
        <v>590</v>
      </c>
      <c r="O526" s="317">
        <v>2611</v>
      </c>
      <c r="P526" s="340" t="s">
        <v>1134</v>
      </c>
      <c r="Q526" s="319" t="s">
        <v>3225</v>
      </c>
      <c r="R526" s="319" t="s">
        <v>3226</v>
      </c>
      <c r="S526" s="315" t="s">
        <v>420</v>
      </c>
      <c r="T526" s="315" t="s">
        <v>45</v>
      </c>
      <c r="U526" s="319" t="s">
        <v>60</v>
      </c>
      <c r="V526" s="315">
        <v>50</v>
      </c>
      <c r="W526" s="9" t="s">
        <v>3214</v>
      </c>
      <c r="X526" s="73" t="s">
        <v>3227</v>
      </c>
      <c r="Y526" s="73" t="s">
        <v>312</v>
      </c>
      <c r="Z526" s="82">
        <v>44991</v>
      </c>
      <c r="AA526" s="8"/>
      <c r="AB526" s="8"/>
      <c r="AC526" s="8"/>
      <c r="AD526" s="20"/>
    </row>
    <row r="527" spans="1:30" s="10" customFormat="1" ht="30" x14ac:dyDescent="0.25">
      <c r="A527" s="321"/>
      <c r="B527" s="492"/>
      <c r="C527" s="376"/>
      <c r="D527" s="321"/>
      <c r="E527" s="364"/>
      <c r="F527" s="394"/>
      <c r="G527" s="387"/>
      <c r="H527" s="321"/>
      <c r="I527" s="401"/>
      <c r="J527" s="389"/>
      <c r="K527" s="321"/>
      <c r="L527" s="321"/>
      <c r="M527" s="321"/>
      <c r="N527" s="372"/>
      <c r="O527" s="417"/>
      <c r="P527" s="364"/>
      <c r="Q527" s="321"/>
      <c r="R527" s="321"/>
      <c r="S527" s="372"/>
      <c r="T527" s="372"/>
      <c r="U527" s="321"/>
      <c r="V527" s="372"/>
      <c r="W527" s="9" t="s">
        <v>3216</v>
      </c>
      <c r="X527" s="73" t="s">
        <v>3228</v>
      </c>
      <c r="Y527" s="73" t="s">
        <v>423</v>
      </c>
      <c r="Z527" s="82">
        <v>45644</v>
      </c>
      <c r="AA527" s="8"/>
      <c r="AB527" s="8"/>
      <c r="AC527" s="8"/>
      <c r="AD527" s="20"/>
    </row>
    <row r="528" spans="1:30" s="10" customFormat="1" ht="60" x14ac:dyDescent="0.25">
      <c r="A528" s="320"/>
      <c r="B528" s="337"/>
      <c r="C528" s="335"/>
      <c r="D528" s="320"/>
      <c r="E528" s="341"/>
      <c r="F528" s="347"/>
      <c r="G528" s="343"/>
      <c r="H528" s="320"/>
      <c r="I528" s="345"/>
      <c r="J528" s="390"/>
      <c r="K528" s="320"/>
      <c r="L528" s="320"/>
      <c r="M528" s="320"/>
      <c r="N528" s="316"/>
      <c r="O528" s="318"/>
      <c r="P528" s="341"/>
      <c r="Q528" s="320"/>
      <c r="R528" s="320"/>
      <c r="S528" s="316"/>
      <c r="T528" s="316"/>
      <c r="U528" s="320"/>
      <c r="V528" s="316"/>
      <c r="W528" s="9" t="s">
        <v>3218</v>
      </c>
      <c r="X528" s="73" t="s">
        <v>3229</v>
      </c>
      <c r="Y528" s="73" t="s">
        <v>621</v>
      </c>
      <c r="Z528" s="82">
        <v>45834</v>
      </c>
      <c r="AA528" s="8"/>
      <c r="AB528" s="8"/>
      <c r="AC528" s="8"/>
      <c r="AD528" s="20"/>
    </row>
    <row r="529" spans="1:30" s="10" customFormat="1" ht="60" x14ac:dyDescent="0.25">
      <c r="A529" s="93" t="s">
        <v>3230</v>
      </c>
      <c r="B529" s="91">
        <v>43523</v>
      </c>
      <c r="C529" s="93" t="s">
        <v>3231</v>
      </c>
      <c r="D529" s="93" t="s">
        <v>1847</v>
      </c>
      <c r="E529" s="92" t="s">
        <v>35</v>
      </c>
      <c r="F529" s="106">
        <v>43515</v>
      </c>
      <c r="G529" s="91">
        <v>44804</v>
      </c>
      <c r="H529" s="93" t="s">
        <v>3232</v>
      </c>
      <c r="I529" s="149">
        <v>91038901</v>
      </c>
      <c r="J529" s="149">
        <v>62600510503</v>
      </c>
      <c r="K529" s="93" t="s">
        <v>3233</v>
      </c>
      <c r="L529" s="93" t="s">
        <v>3234</v>
      </c>
      <c r="M529" s="93" t="s">
        <v>3235</v>
      </c>
      <c r="N529" s="92" t="s">
        <v>1006</v>
      </c>
      <c r="O529" s="94">
        <v>2000</v>
      </c>
      <c r="P529" s="92" t="s">
        <v>41</v>
      </c>
      <c r="Q529" s="93" t="s">
        <v>3236</v>
      </c>
      <c r="R529" s="93" t="s">
        <v>3237</v>
      </c>
      <c r="S529" s="92" t="s">
        <v>44</v>
      </c>
      <c r="T529" s="92" t="s">
        <v>45</v>
      </c>
      <c r="U529" s="93" t="s">
        <v>2937</v>
      </c>
      <c r="V529" s="92">
        <v>20</v>
      </c>
      <c r="W529" s="8"/>
      <c r="X529" s="8"/>
      <c r="Y529" s="8"/>
      <c r="Z529" s="8"/>
      <c r="AA529" s="8" t="s">
        <v>3238</v>
      </c>
      <c r="AB529" s="8" t="s">
        <v>454</v>
      </c>
      <c r="AC529" s="7">
        <v>44243</v>
      </c>
      <c r="AD529" s="20" t="s">
        <v>3239</v>
      </c>
    </row>
    <row r="530" spans="1:30" s="10" customFormat="1" ht="90" x14ac:dyDescent="0.25">
      <c r="A530" s="93" t="s">
        <v>3240</v>
      </c>
      <c r="B530" s="91">
        <v>43524</v>
      </c>
      <c r="C530" s="93" t="s">
        <v>3241</v>
      </c>
      <c r="D530" s="92" t="s">
        <v>200</v>
      </c>
      <c r="E530" s="92" t="s">
        <v>35</v>
      </c>
      <c r="F530" s="106">
        <v>43516</v>
      </c>
      <c r="G530" s="91">
        <v>45842</v>
      </c>
      <c r="H530" s="92" t="s">
        <v>3242</v>
      </c>
      <c r="I530" s="149" t="s">
        <v>3243</v>
      </c>
      <c r="J530" s="149">
        <v>26646086493</v>
      </c>
      <c r="K530" s="93" t="s">
        <v>3244</v>
      </c>
      <c r="L530" s="93" t="s">
        <v>3245</v>
      </c>
      <c r="M530" s="93" t="s">
        <v>3246</v>
      </c>
      <c r="N530" s="92" t="s">
        <v>195</v>
      </c>
      <c r="O530" s="94">
        <v>31997</v>
      </c>
      <c r="P530" s="92" t="s">
        <v>41</v>
      </c>
      <c r="Q530" s="93" t="s">
        <v>3247</v>
      </c>
      <c r="R530" s="93" t="s">
        <v>3248</v>
      </c>
      <c r="S530" s="92" t="s">
        <v>44</v>
      </c>
      <c r="T530" s="92" t="s">
        <v>45</v>
      </c>
      <c r="U530" s="93" t="s">
        <v>2937</v>
      </c>
      <c r="V530" s="92">
        <v>320</v>
      </c>
      <c r="W530" s="93" t="s">
        <v>3249</v>
      </c>
      <c r="X530" s="100" t="s">
        <v>3250</v>
      </c>
      <c r="Y530" s="100" t="s">
        <v>423</v>
      </c>
      <c r="Z530" s="109">
        <v>45561</v>
      </c>
      <c r="AA530" s="8" t="s">
        <v>3251</v>
      </c>
      <c r="AB530" s="8" t="s">
        <v>650</v>
      </c>
      <c r="AC530" s="7">
        <v>45887</v>
      </c>
      <c r="AD530" s="39" t="s">
        <v>279</v>
      </c>
    </row>
    <row r="531" spans="1:30" s="10" customFormat="1" ht="90" x14ac:dyDescent="0.25">
      <c r="A531" s="9" t="s">
        <v>3240</v>
      </c>
      <c r="B531" s="28">
        <v>43524</v>
      </c>
      <c r="C531" s="42" t="s">
        <v>3241</v>
      </c>
      <c r="D531" s="8" t="s">
        <v>200</v>
      </c>
      <c r="E531" s="32" t="s">
        <v>35</v>
      </c>
      <c r="F531" s="38">
        <v>43516</v>
      </c>
      <c r="G531" s="7">
        <v>46350</v>
      </c>
      <c r="H531" s="8" t="s">
        <v>3242</v>
      </c>
      <c r="I531" s="13" t="s">
        <v>3243</v>
      </c>
      <c r="J531" s="13">
        <v>26646086493</v>
      </c>
      <c r="K531" s="9" t="s">
        <v>3244</v>
      </c>
      <c r="L531" s="9" t="s">
        <v>3252</v>
      </c>
      <c r="M531" s="9" t="s">
        <v>3253</v>
      </c>
      <c r="N531" s="8" t="s">
        <v>195</v>
      </c>
      <c r="O531" s="15">
        <v>30000</v>
      </c>
      <c r="P531" s="32" t="s">
        <v>1134</v>
      </c>
      <c r="Q531" s="9" t="s">
        <v>3254</v>
      </c>
      <c r="R531" s="9" t="s">
        <v>3255</v>
      </c>
      <c r="S531" s="8" t="s">
        <v>420</v>
      </c>
      <c r="T531" s="8" t="s">
        <v>45</v>
      </c>
      <c r="U531" s="9" t="s">
        <v>1021</v>
      </c>
      <c r="V531" s="8">
        <v>120</v>
      </c>
      <c r="W531" s="8"/>
      <c r="X531" s="8"/>
      <c r="Y531" s="8"/>
      <c r="Z531" s="8"/>
      <c r="AA531" s="8"/>
      <c r="AB531" s="8"/>
      <c r="AC531" s="8"/>
      <c r="AD531" s="39" t="s">
        <v>279</v>
      </c>
    </row>
    <row r="532" spans="1:30" s="10" customFormat="1" ht="75" customHeight="1" x14ac:dyDescent="0.25">
      <c r="A532" s="319" t="s">
        <v>3240</v>
      </c>
      <c r="B532" s="336">
        <v>43524</v>
      </c>
      <c r="C532" s="334" t="s">
        <v>3241</v>
      </c>
      <c r="D532" s="315" t="s">
        <v>200</v>
      </c>
      <c r="E532" s="340" t="s">
        <v>35</v>
      </c>
      <c r="F532" s="346">
        <v>43516</v>
      </c>
      <c r="G532" s="342">
        <v>53328</v>
      </c>
      <c r="H532" s="315" t="s">
        <v>3242</v>
      </c>
      <c r="I532" s="344" t="s">
        <v>3243</v>
      </c>
      <c r="J532" s="344">
        <v>26646086493</v>
      </c>
      <c r="K532" s="319" t="s">
        <v>3244</v>
      </c>
      <c r="L532" s="319" t="s">
        <v>3245</v>
      </c>
      <c r="M532" s="319" t="s">
        <v>3246</v>
      </c>
      <c r="N532" s="315" t="s">
        <v>195</v>
      </c>
      <c r="O532" s="317">
        <v>31997</v>
      </c>
      <c r="P532" s="315" t="s">
        <v>57</v>
      </c>
      <c r="Q532" s="319" t="s">
        <v>3256</v>
      </c>
      <c r="R532" s="319" t="s">
        <v>3257</v>
      </c>
      <c r="S532" s="315" t="s">
        <v>420</v>
      </c>
      <c r="T532" s="315" t="s">
        <v>45</v>
      </c>
      <c r="U532" s="319" t="s">
        <v>1021</v>
      </c>
      <c r="V532" s="315">
        <v>320</v>
      </c>
      <c r="W532" s="9" t="s">
        <v>3258</v>
      </c>
      <c r="X532" s="8" t="s">
        <v>3259</v>
      </c>
      <c r="Y532" s="8" t="s">
        <v>621</v>
      </c>
      <c r="Z532" s="7">
        <v>45953</v>
      </c>
      <c r="AA532" s="8"/>
      <c r="AB532" s="8"/>
      <c r="AC532" s="8"/>
      <c r="AD532" s="39"/>
    </row>
    <row r="533" spans="1:30" s="10" customFormat="1" ht="75" customHeight="1" x14ac:dyDescent="0.25">
      <c r="A533" s="320"/>
      <c r="B533" s="337"/>
      <c r="C533" s="335"/>
      <c r="D533" s="316"/>
      <c r="E533" s="341"/>
      <c r="F533" s="347"/>
      <c r="G533" s="343"/>
      <c r="H533" s="316"/>
      <c r="I533" s="345"/>
      <c r="J533" s="345"/>
      <c r="K533" s="320"/>
      <c r="L533" s="320"/>
      <c r="M533" s="320"/>
      <c r="N533" s="316"/>
      <c r="O533" s="318"/>
      <c r="P533" s="316"/>
      <c r="Q533" s="320"/>
      <c r="R533" s="320"/>
      <c r="S533" s="316"/>
      <c r="T533" s="316"/>
      <c r="U533" s="320"/>
      <c r="V533" s="316"/>
      <c r="W533" s="9" t="s">
        <v>3260</v>
      </c>
      <c r="X533" s="8" t="s">
        <v>3261</v>
      </c>
      <c r="Y533" s="8" t="s">
        <v>621</v>
      </c>
      <c r="Z533" s="7">
        <v>46020</v>
      </c>
      <c r="AA533" s="8"/>
      <c r="AB533" s="8"/>
      <c r="AC533" s="8"/>
      <c r="AD533" s="39"/>
    </row>
    <row r="534" spans="1:30" s="10" customFormat="1" ht="180" x14ac:dyDescent="0.25">
      <c r="A534" s="93" t="s">
        <v>3262</v>
      </c>
      <c r="B534" s="91">
        <v>43518</v>
      </c>
      <c r="C534" s="93" t="s">
        <v>3263</v>
      </c>
      <c r="D534" s="93" t="s">
        <v>294</v>
      </c>
      <c r="E534" s="92" t="s">
        <v>35</v>
      </c>
      <c r="F534" s="106">
        <v>43516</v>
      </c>
      <c r="G534" s="91">
        <v>44926</v>
      </c>
      <c r="H534" s="93" t="s">
        <v>1721</v>
      </c>
      <c r="I534" s="149">
        <v>91205794</v>
      </c>
      <c r="J534" s="149">
        <v>98034460953</v>
      </c>
      <c r="K534" s="92" t="s">
        <v>1722</v>
      </c>
      <c r="L534" s="92" t="s">
        <v>3264</v>
      </c>
      <c r="M534" s="92" t="s">
        <v>3265</v>
      </c>
      <c r="N534" s="92" t="s">
        <v>40</v>
      </c>
      <c r="O534" s="94">
        <v>1518</v>
      </c>
      <c r="P534" s="92" t="s">
        <v>41</v>
      </c>
      <c r="Q534" s="93" t="s">
        <v>3266</v>
      </c>
      <c r="R534" s="93" t="s">
        <v>3267</v>
      </c>
      <c r="S534" s="92" t="s">
        <v>44</v>
      </c>
      <c r="T534" s="92" t="s">
        <v>45</v>
      </c>
      <c r="U534" s="93" t="s">
        <v>46</v>
      </c>
      <c r="V534" s="99">
        <f>O534*2.5/1000</f>
        <v>3.7949999999999999</v>
      </c>
      <c r="W534" s="8"/>
      <c r="X534" s="8"/>
      <c r="Y534" s="8"/>
      <c r="Z534" s="8"/>
      <c r="AA534" s="8" t="s">
        <v>3268</v>
      </c>
      <c r="AB534" s="8" t="s">
        <v>135</v>
      </c>
      <c r="AC534" s="7">
        <v>44931</v>
      </c>
      <c r="AD534" s="39" t="s">
        <v>49</v>
      </c>
    </row>
    <row r="535" spans="1:30" s="10" customFormat="1" ht="150" x14ac:dyDescent="0.25">
      <c r="A535" s="93" t="s">
        <v>3269</v>
      </c>
      <c r="B535" s="91">
        <v>43518</v>
      </c>
      <c r="C535" s="93" t="s">
        <v>3270</v>
      </c>
      <c r="D535" s="93" t="s">
        <v>294</v>
      </c>
      <c r="E535" s="92" t="s">
        <v>35</v>
      </c>
      <c r="F535" s="106">
        <v>43516</v>
      </c>
      <c r="G535" s="91">
        <v>44926</v>
      </c>
      <c r="H535" s="116" t="s">
        <v>1721</v>
      </c>
      <c r="I535" s="149">
        <v>91205794</v>
      </c>
      <c r="J535" s="149">
        <v>98034460953</v>
      </c>
      <c r="K535" s="92" t="s">
        <v>1722</v>
      </c>
      <c r="L535" s="92" t="s">
        <v>3271</v>
      </c>
      <c r="M535" s="92" t="s">
        <v>3272</v>
      </c>
      <c r="N535" s="92" t="s">
        <v>40</v>
      </c>
      <c r="O535" s="94">
        <v>598</v>
      </c>
      <c r="P535" s="92" t="s">
        <v>41</v>
      </c>
      <c r="Q535" s="93" t="s">
        <v>3273</v>
      </c>
      <c r="R535" s="93" t="s">
        <v>3274</v>
      </c>
      <c r="S535" s="92" t="s">
        <v>44</v>
      </c>
      <c r="T535" s="92" t="s">
        <v>45</v>
      </c>
      <c r="U535" s="93" t="s">
        <v>46</v>
      </c>
      <c r="V535" s="99">
        <f>O535*2.5/1000</f>
        <v>1.4950000000000001</v>
      </c>
      <c r="W535" s="8"/>
      <c r="X535" s="8"/>
      <c r="Y535" s="8"/>
      <c r="Z535" s="8"/>
      <c r="AA535" s="8" t="s">
        <v>3275</v>
      </c>
      <c r="AB535" s="8" t="s">
        <v>135</v>
      </c>
      <c r="AC535" s="7">
        <v>44931</v>
      </c>
      <c r="AD535" s="39" t="s">
        <v>49</v>
      </c>
    </row>
    <row r="536" spans="1:30" s="104" customFormat="1" ht="60" x14ac:dyDescent="0.25">
      <c r="A536" s="93" t="s">
        <v>3276</v>
      </c>
      <c r="B536" s="91">
        <v>43523</v>
      </c>
      <c r="C536" s="93" t="s">
        <v>3277</v>
      </c>
      <c r="D536" s="93" t="s">
        <v>294</v>
      </c>
      <c r="E536" s="92" t="s">
        <v>35</v>
      </c>
      <c r="F536" s="106">
        <v>43516</v>
      </c>
      <c r="G536" s="91">
        <v>44639</v>
      </c>
      <c r="H536" s="92" t="s">
        <v>3278</v>
      </c>
      <c r="I536" s="149">
        <v>97533297</v>
      </c>
      <c r="J536" s="149">
        <v>85966092396</v>
      </c>
      <c r="K536" s="92" t="s">
        <v>3279</v>
      </c>
      <c r="L536" s="92" t="s">
        <v>3280</v>
      </c>
      <c r="M536" s="92" t="s">
        <v>3281</v>
      </c>
      <c r="N536" s="92" t="s">
        <v>40</v>
      </c>
      <c r="O536" s="94">
        <v>1350</v>
      </c>
      <c r="P536" s="92" t="s">
        <v>41</v>
      </c>
      <c r="Q536" s="93" t="s">
        <v>3282</v>
      </c>
      <c r="R536" s="93" t="s">
        <v>3283</v>
      </c>
      <c r="S536" s="92" t="s">
        <v>44</v>
      </c>
      <c r="T536" s="92" t="s">
        <v>45</v>
      </c>
      <c r="U536" s="93" t="s">
        <v>46</v>
      </c>
      <c r="V536" s="93">
        <f>O536*2.5/1000</f>
        <v>3.375</v>
      </c>
      <c r="W536" s="92"/>
      <c r="X536" s="92"/>
      <c r="Y536" s="92"/>
      <c r="Z536" s="92"/>
      <c r="AA536" s="73" t="s">
        <v>3284</v>
      </c>
      <c r="AB536" s="73" t="s">
        <v>944</v>
      </c>
      <c r="AC536" s="77">
        <v>44721</v>
      </c>
      <c r="AD536" s="157" t="s">
        <v>1825</v>
      </c>
    </row>
    <row r="537" spans="1:30" s="10" customFormat="1" ht="60" x14ac:dyDescent="0.25">
      <c r="A537" s="93" t="s">
        <v>3285</v>
      </c>
      <c r="B537" s="91">
        <v>43523</v>
      </c>
      <c r="C537" s="93" t="s">
        <v>3286</v>
      </c>
      <c r="D537" s="92" t="s">
        <v>200</v>
      </c>
      <c r="E537" s="92" t="s">
        <v>35</v>
      </c>
      <c r="F537" s="106">
        <v>43517</v>
      </c>
      <c r="G537" s="91">
        <v>49512</v>
      </c>
      <c r="H537" s="92" t="s">
        <v>3287</v>
      </c>
      <c r="I537" s="149" t="s">
        <v>3288</v>
      </c>
      <c r="J537" s="149">
        <v>40819225982</v>
      </c>
      <c r="K537" s="93" t="s">
        <v>3289</v>
      </c>
      <c r="L537" s="93" t="s">
        <v>3290</v>
      </c>
      <c r="M537" s="93" t="s">
        <v>3291</v>
      </c>
      <c r="N537" s="92" t="s">
        <v>646</v>
      </c>
      <c r="O537" s="94">
        <v>1620</v>
      </c>
      <c r="P537" s="92" t="s">
        <v>41</v>
      </c>
      <c r="Q537" s="330" t="s">
        <v>3292</v>
      </c>
      <c r="R537" s="331"/>
      <c r="S537" s="93" t="s">
        <v>369</v>
      </c>
      <c r="T537" s="92" t="s">
        <v>370</v>
      </c>
      <c r="U537" s="93" t="s">
        <v>3293</v>
      </c>
      <c r="V537" s="8"/>
      <c r="W537" s="8"/>
      <c r="X537" s="8"/>
      <c r="Y537" s="8"/>
      <c r="Z537" s="8"/>
      <c r="AA537" s="8" t="s">
        <v>3294</v>
      </c>
      <c r="AB537" s="8" t="s">
        <v>637</v>
      </c>
      <c r="AC537" s="7">
        <v>44623</v>
      </c>
      <c r="AD537" s="20" t="s">
        <v>3295</v>
      </c>
    </row>
    <row r="538" spans="1:30" s="10" customFormat="1" ht="135" x14ac:dyDescent="0.25">
      <c r="A538" s="93" t="s">
        <v>3296</v>
      </c>
      <c r="B538" s="91">
        <v>43521</v>
      </c>
      <c r="C538" s="93" t="s">
        <v>3297</v>
      </c>
      <c r="D538" s="92" t="s">
        <v>200</v>
      </c>
      <c r="E538" s="92" t="s">
        <v>35</v>
      </c>
      <c r="F538" s="106">
        <v>43517</v>
      </c>
      <c r="G538" s="91">
        <v>44926</v>
      </c>
      <c r="H538" s="93" t="s">
        <v>3298</v>
      </c>
      <c r="I538" s="149">
        <v>91214149</v>
      </c>
      <c r="J538" s="149">
        <v>82090863643</v>
      </c>
      <c r="K538" s="92" t="s">
        <v>3299</v>
      </c>
      <c r="L538" s="92" t="s">
        <v>3300</v>
      </c>
      <c r="M538" s="92" t="s">
        <v>3301</v>
      </c>
      <c r="N538" s="92" t="s">
        <v>40</v>
      </c>
      <c r="O538" s="94">
        <v>2321</v>
      </c>
      <c r="P538" s="92" t="s">
        <v>41</v>
      </c>
      <c r="Q538" s="93" t="s">
        <v>3302</v>
      </c>
      <c r="R538" s="93" t="s">
        <v>3303</v>
      </c>
      <c r="S538" s="92" t="s">
        <v>44</v>
      </c>
      <c r="T538" s="92" t="s">
        <v>45</v>
      </c>
      <c r="U538" s="93" t="s">
        <v>46</v>
      </c>
      <c r="V538" s="99">
        <f>O538*2.5/1000</f>
        <v>5.8025000000000002</v>
      </c>
      <c r="W538" s="197" t="s">
        <v>3304</v>
      </c>
      <c r="X538" s="198" t="s">
        <v>3305</v>
      </c>
      <c r="Y538" s="198" t="s">
        <v>246</v>
      </c>
      <c r="Z538" s="198" t="s">
        <v>3306</v>
      </c>
      <c r="AA538" s="73" t="s">
        <v>3307</v>
      </c>
      <c r="AB538" s="73" t="s">
        <v>135</v>
      </c>
      <c r="AC538" s="82">
        <v>44935</v>
      </c>
      <c r="AD538" s="157" t="s">
        <v>1825</v>
      </c>
    </row>
    <row r="539" spans="1:30" s="10" customFormat="1" ht="60" x14ac:dyDescent="0.25">
      <c r="A539" s="93" t="s">
        <v>3296</v>
      </c>
      <c r="B539" s="91">
        <v>43521</v>
      </c>
      <c r="C539" s="93" t="s">
        <v>3297</v>
      </c>
      <c r="D539" s="92" t="s">
        <v>200</v>
      </c>
      <c r="E539" s="92" t="s">
        <v>35</v>
      </c>
      <c r="F539" s="106">
        <v>43517</v>
      </c>
      <c r="G539" s="91">
        <v>44926</v>
      </c>
      <c r="H539" s="93" t="s">
        <v>3298</v>
      </c>
      <c r="I539" s="149">
        <v>91214149</v>
      </c>
      <c r="J539" s="149">
        <v>82090863643</v>
      </c>
      <c r="K539" s="92" t="s">
        <v>3299</v>
      </c>
      <c r="L539" s="92" t="s">
        <v>3308</v>
      </c>
      <c r="M539" s="92" t="s">
        <v>3309</v>
      </c>
      <c r="N539" s="92" t="s">
        <v>40</v>
      </c>
      <c r="O539" s="94">
        <v>456</v>
      </c>
      <c r="P539" s="92" t="s">
        <v>41</v>
      </c>
      <c r="Q539" s="93" t="s">
        <v>3310</v>
      </c>
      <c r="R539" s="93" t="s">
        <v>3311</v>
      </c>
      <c r="S539" s="92" t="s">
        <v>44</v>
      </c>
      <c r="T539" s="92" t="s">
        <v>45</v>
      </c>
      <c r="U539" s="93" t="s">
        <v>46</v>
      </c>
      <c r="V539" s="99">
        <f>O539*2.5/1000</f>
        <v>1.1399999999999999</v>
      </c>
      <c r="W539" s="199"/>
      <c r="X539" s="200"/>
      <c r="Y539" s="200"/>
      <c r="Z539" s="200"/>
      <c r="AA539" s="73" t="s">
        <v>3307</v>
      </c>
      <c r="AB539" s="73" t="s">
        <v>135</v>
      </c>
      <c r="AC539" s="82">
        <v>44935</v>
      </c>
      <c r="AD539" s="157" t="s">
        <v>1825</v>
      </c>
    </row>
    <row r="540" spans="1:30" s="104" customFormat="1" ht="60" x14ac:dyDescent="0.25">
      <c r="A540" s="93" t="s">
        <v>3312</v>
      </c>
      <c r="B540" s="91">
        <v>43522</v>
      </c>
      <c r="C540" s="93" t="s">
        <v>3313</v>
      </c>
      <c r="D540" s="92" t="s">
        <v>200</v>
      </c>
      <c r="E540" s="92" t="s">
        <v>35</v>
      </c>
      <c r="F540" s="106">
        <v>43517</v>
      </c>
      <c r="G540" s="91">
        <v>47698</v>
      </c>
      <c r="H540" s="93" t="s">
        <v>3314</v>
      </c>
      <c r="I540" s="149">
        <v>97548952</v>
      </c>
      <c r="J540" s="149">
        <v>46835283860</v>
      </c>
      <c r="K540" s="93" t="s">
        <v>3315</v>
      </c>
      <c r="L540" s="92" t="s">
        <v>2248</v>
      </c>
      <c r="M540" s="92" t="s">
        <v>2249</v>
      </c>
      <c r="N540" s="92" t="s">
        <v>40</v>
      </c>
      <c r="O540" s="180">
        <v>3116.5</v>
      </c>
      <c r="P540" s="92" t="s">
        <v>41</v>
      </c>
      <c r="Q540" s="93" t="s">
        <v>3316</v>
      </c>
      <c r="R540" s="93" t="s">
        <v>3317</v>
      </c>
      <c r="S540" s="92" t="s">
        <v>44</v>
      </c>
      <c r="T540" s="92" t="s">
        <v>45</v>
      </c>
      <c r="U540" s="93" t="s">
        <v>46</v>
      </c>
      <c r="V540" s="92">
        <f>O540*1/1000</f>
        <v>3.1164999999999998</v>
      </c>
      <c r="W540" s="92"/>
      <c r="X540" s="92"/>
      <c r="Y540" s="92"/>
      <c r="Z540" s="92"/>
      <c r="AA540" s="73" t="s">
        <v>3318</v>
      </c>
      <c r="AB540" s="73" t="s">
        <v>944</v>
      </c>
      <c r="AC540" s="77">
        <v>44699</v>
      </c>
      <c r="AD540" s="181" t="s">
        <v>3319</v>
      </c>
    </row>
    <row r="541" spans="1:30" s="104" customFormat="1" ht="60" x14ac:dyDescent="0.25">
      <c r="A541" s="93" t="s">
        <v>3320</v>
      </c>
      <c r="B541" s="91">
        <v>43521</v>
      </c>
      <c r="C541" s="93" t="s">
        <v>3321</v>
      </c>
      <c r="D541" s="92" t="s">
        <v>200</v>
      </c>
      <c r="E541" s="92" t="s">
        <v>35</v>
      </c>
      <c r="F541" s="106">
        <v>43517</v>
      </c>
      <c r="G541" s="91">
        <v>44052</v>
      </c>
      <c r="H541" s="104" t="s">
        <v>3322</v>
      </c>
      <c r="I541" s="149">
        <v>110015597</v>
      </c>
      <c r="J541" s="149">
        <v>12108990493</v>
      </c>
      <c r="K541" s="93" t="s">
        <v>3323</v>
      </c>
      <c r="L541" s="93" t="s">
        <v>3324</v>
      </c>
      <c r="M541" s="93" t="s">
        <v>3325</v>
      </c>
      <c r="N541" s="92" t="s">
        <v>195</v>
      </c>
      <c r="O541" s="94">
        <v>10000</v>
      </c>
      <c r="P541" s="92" t="s">
        <v>41</v>
      </c>
      <c r="Q541" s="93" t="s">
        <v>3326</v>
      </c>
      <c r="R541" s="93" t="s">
        <v>3327</v>
      </c>
      <c r="S541" s="92" t="s">
        <v>44</v>
      </c>
      <c r="T541" s="92" t="s">
        <v>45</v>
      </c>
      <c r="U541" s="93" t="s">
        <v>2937</v>
      </c>
      <c r="V541" s="92">
        <v>50</v>
      </c>
      <c r="W541" s="92"/>
      <c r="X541" s="92"/>
      <c r="Y541" s="92"/>
      <c r="Z541" s="92"/>
      <c r="AA541" s="32" t="s">
        <v>3328</v>
      </c>
      <c r="AB541" s="32" t="s">
        <v>430</v>
      </c>
      <c r="AC541" s="28">
        <v>44056</v>
      </c>
      <c r="AD541" s="74" t="s">
        <v>431</v>
      </c>
    </row>
    <row r="542" spans="1:30" s="111" customFormat="1" ht="60" x14ac:dyDescent="0.25">
      <c r="A542" s="99" t="s">
        <v>3329</v>
      </c>
      <c r="B542" s="117">
        <v>43523</v>
      </c>
      <c r="C542" s="99" t="s">
        <v>3330</v>
      </c>
      <c r="D542" s="99" t="s">
        <v>294</v>
      </c>
      <c r="E542" s="100" t="s">
        <v>35</v>
      </c>
      <c r="F542" s="109">
        <v>43518</v>
      </c>
      <c r="G542" s="117">
        <v>43670</v>
      </c>
      <c r="H542" s="99" t="s">
        <v>3331</v>
      </c>
      <c r="I542" s="190">
        <v>110020213</v>
      </c>
      <c r="J542" s="190">
        <v>81082306262</v>
      </c>
      <c r="K542" s="100" t="s">
        <v>3332</v>
      </c>
      <c r="L542" s="99" t="s">
        <v>3333</v>
      </c>
      <c r="M542" s="99" t="s">
        <v>3334</v>
      </c>
      <c r="N542" s="100" t="s">
        <v>195</v>
      </c>
      <c r="O542" s="118">
        <v>9400</v>
      </c>
      <c r="P542" s="100" t="s">
        <v>41</v>
      </c>
      <c r="Q542" s="99" t="s">
        <v>3335</v>
      </c>
      <c r="R542" s="99" t="s">
        <v>3336</v>
      </c>
      <c r="S542" s="100" t="s">
        <v>44</v>
      </c>
      <c r="T542" s="100" t="s">
        <v>45</v>
      </c>
      <c r="U542" s="99" t="s">
        <v>3337</v>
      </c>
      <c r="V542" s="100">
        <v>50</v>
      </c>
      <c r="W542" s="100"/>
      <c r="X542" s="100"/>
      <c r="Y542" s="100"/>
      <c r="Z542" s="100"/>
      <c r="AA542" s="72" t="s">
        <v>3338</v>
      </c>
      <c r="AB542" s="73" t="s">
        <v>778</v>
      </c>
      <c r="AC542" s="77">
        <v>43713</v>
      </c>
      <c r="AD542" s="74" t="s">
        <v>431</v>
      </c>
    </row>
    <row r="543" spans="1:30" s="10" customFormat="1" ht="60" x14ac:dyDescent="0.25">
      <c r="A543" s="9" t="s">
        <v>3339</v>
      </c>
      <c r="B543" s="28">
        <v>43523</v>
      </c>
      <c r="C543" s="42" t="s">
        <v>3340</v>
      </c>
      <c r="D543" s="8" t="s">
        <v>200</v>
      </c>
      <c r="E543" s="32" t="s">
        <v>35</v>
      </c>
      <c r="F543" s="38">
        <v>43518</v>
      </c>
      <c r="G543" s="7">
        <v>47284</v>
      </c>
      <c r="H543" s="9" t="s">
        <v>3341</v>
      </c>
      <c r="I543" s="13">
        <v>92246249</v>
      </c>
      <c r="J543" s="13">
        <v>62999419360</v>
      </c>
      <c r="K543" s="8" t="s">
        <v>3342</v>
      </c>
      <c r="L543" s="9" t="s">
        <v>3343</v>
      </c>
      <c r="M543" s="9" t="s">
        <v>3344</v>
      </c>
      <c r="N543" s="8" t="s">
        <v>479</v>
      </c>
      <c r="O543" s="15">
        <v>16979</v>
      </c>
      <c r="P543" s="32" t="s">
        <v>1134</v>
      </c>
      <c r="Q543" s="9" t="s">
        <v>3345</v>
      </c>
      <c r="R543" s="9" t="s">
        <v>3346</v>
      </c>
      <c r="S543" s="8" t="s">
        <v>44</v>
      </c>
      <c r="T543" s="8" t="s">
        <v>45</v>
      </c>
      <c r="U543" s="9" t="s">
        <v>60</v>
      </c>
      <c r="V543" s="8">
        <v>49</v>
      </c>
      <c r="W543" s="8"/>
      <c r="X543" s="8"/>
      <c r="Y543" s="8"/>
      <c r="Z543" s="8"/>
      <c r="AA543" s="8"/>
      <c r="AB543" s="8"/>
      <c r="AC543" s="8"/>
      <c r="AD543" s="39"/>
    </row>
    <row r="544" spans="1:30" s="75" customFormat="1" ht="60" x14ac:dyDescent="0.25">
      <c r="A544" s="99" t="s">
        <v>3347</v>
      </c>
      <c r="B544" s="117">
        <v>43523</v>
      </c>
      <c r="C544" s="99" t="s">
        <v>3348</v>
      </c>
      <c r="D544" s="99" t="s">
        <v>2030</v>
      </c>
      <c r="E544" s="100" t="s">
        <v>35</v>
      </c>
      <c r="F544" s="109">
        <v>43518</v>
      </c>
      <c r="G544" s="117">
        <v>44593</v>
      </c>
      <c r="H544" s="99" t="s">
        <v>3349</v>
      </c>
      <c r="I544" s="190" t="s">
        <v>3350</v>
      </c>
      <c r="J544" s="190" t="s">
        <v>3351</v>
      </c>
      <c r="K544" s="100" t="s">
        <v>3352</v>
      </c>
      <c r="L544" s="100" t="s">
        <v>3353</v>
      </c>
      <c r="M544" s="100" t="s">
        <v>3354</v>
      </c>
      <c r="N544" s="100" t="s">
        <v>40</v>
      </c>
      <c r="O544" s="118">
        <v>10000</v>
      </c>
      <c r="P544" s="100" t="s">
        <v>41</v>
      </c>
      <c r="Q544" s="99" t="s">
        <v>3355</v>
      </c>
      <c r="R544" s="99" t="s">
        <v>3356</v>
      </c>
      <c r="S544" s="100" t="s">
        <v>44</v>
      </c>
      <c r="T544" s="100" t="s">
        <v>45</v>
      </c>
      <c r="U544" s="99" t="s">
        <v>46</v>
      </c>
      <c r="V544" s="100">
        <v>200</v>
      </c>
      <c r="W544" s="73"/>
      <c r="X544" s="73"/>
      <c r="Y544" s="73"/>
      <c r="Z544" s="73"/>
      <c r="AA544" s="72" t="s">
        <v>3357</v>
      </c>
      <c r="AB544" s="73" t="s">
        <v>103</v>
      </c>
      <c r="AC544" s="77">
        <v>44620</v>
      </c>
      <c r="AD544" s="74" t="s">
        <v>431</v>
      </c>
    </row>
    <row r="545" spans="1:30" s="10" customFormat="1" ht="60" x14ac:dyDescent="0.25">
      <c r="A545" s="8" t="s">
        <v>3358</v>
      </c>
      <c r="B545" s="28">
        <v>43524</v>
      </c>
      <c r="C545" s="42" t="s">
        <v>3359</v>
      </c>
      <c r="D545" s="9" t="s">
        <v>2852</v>
      </c>
      <c r="E545" s="32" t="s">
        <v>35</v>
      </c>
      <c r="F545" s="38">
        <v>43518</v>
      </c>
      <c r="G545" s="7">
        <v>47217</v>
      </c>
      <c r="H545" s="8" t="s">
        <v>3360</v>
      </c>
      <c r="I545" s="13" t="s">
        <v>3361</v>
      </c>
      <c r="J545" s="13">
        <v>63817451696</v>
      </c>
      <c r="K545" s="9" t="s">
        <v>3362</v>
      </c>
      <c r="L545" s="9" t="s">
        <v>3363</v>
      </c>
      <c r="M545" s="9" t="s">
        <v>3364</v>
      </c>
      <c r="N545" s="8" t="s">
        <v>479</v>
      </c>
      <c r="O545" s="15">
        <v>9360</v>
      </c>
      <c r="P545" s="32" t="s">
        <v>1134</v>
      </c>
      <c r="Q545" s="9" t="s">
        <v>3365</v>
      </c>
      <c r="R545" s="9" t="s">
        <v>3366</v>
      </c>
      <c r="S545" s="8" t="s">
        <v>44</v>
      </c>
      <c r="T545" s="8" t="s">
        <v>45</v>
      </c>
      <c r="U545" s="9" t="s">
        <v>60</v>
      </c>
      <c r="V545" s="8">
        <v>25</v>
      </c>
      <c r="W545" s="8"/>
      <c r="X545" s="8"/>
      <c r="Y545" s="8"/>
      <c r="Z545" s="8"/>
      <c r="AA545" s="8"/>
      <c r="AB545" s="8"/>
      <c r="AC545" s="8"/>
      <c r="AD545" s="39" t="s">
        <v>279</v>
      </c>
    </row>
    <row r="546" spans="1:30" s="10" customFormat="1" ht="60" x14ac:dyDescent="0.25">
      <c r="A546" s="8" t="s">
        <v>3358</v>
      </c>
      <c r="B546" s="28">
        <v>43524</v>
      </c>
      <c r="C546" s="42" t="s">
        <v>3359</v>
      </c>
      <c r="D546" s="9" t="s">
        <v>2852</v>
      </c>
      <c r="E546" s="32" t="s">
        <v>35</v>
      </c>
      <c r="F546" s="38">
        <v>43518</v>
      </c>
      <c r="G546" s="7">
        <v>47217</v>
      </c>
      <c r="H546" s="8" t="s">
        <v>3360</v>
      </c>
      <c r="I546" s="13" t="s">
        <v>3361</v>
      </c>
      <c r="J546" s="13">
        <v>63817451696</v>
      </c>
      <c r="K546" s="9" t="s">
        <v>3362</v>
      </c>
      <c r="L546" s="9" t="s">
        <v>3367</v>
      </c>
      <c r="M546" s="9" t="s">
        <v>3368</v>
      </c>
      <c r="N546" s="8" t="s">
        <v>479</v>
      </c>
      <c r="O546" s="15">
        <v>6580</v>
      </c>
      <c r="P546" s="32" t="s">
        <v>1134</v>
      </c>
      <c r="Q546" s="9" t="s">
        <v>3369</v>
      </c>
      <c r="R546" s="9" t="s">
        <v>3370</v>
      </c>
      <c r="S546" s="8" t="s">
        <v>44</v>
      </c>
      <c r="T546" s="8" t="s">
        <v>45</v>
      </c>
      <c r="U546" s="9" t="s">
        <v>60</v>
      </c>
      <c r="V546" s="8">
        <v>25</v>
      </c>
      <c r="W546" s="8"/>
      <c r="X546" s="8"/>
      <c r="Y546" s="8"/>
      <c r="Z546" s="8"/>
      <c r="AA546" s="8"/>
      <c r="AB546" s="8"/>
      <c r="AC546" s="8"/>
      <c r="AD546" s="39" t="s">
        <v>279</v>
      </c>
    </row>
    <row r="547" spans="1:30" s="10" customFormat="1" ht="60" x14ac:dyDescent="0.25">
      <c r="A547" s="8" t="s">
        <v>3358</v>
      </c>
      <c r="B547" s="28">
        <v>43524</v>
      </c>
      <c r="C547" s="42" t="s">
        <v>3359</v>
      </c>
      <c r="D547" s="9" t="s">
        <v>2852</v>
      </c>
      <c r="E547" s="32" t="s">
        <v>35</v>
      </c>
      <c r="F547" s="38">
        <v>43518</v>
      </c>
      <c r="G547" s="7">
        <v>47217</v>
      </c>
      <c r="H547" s="8" t="s">
        <v>3360</v>
      </c>
      <c r="I547" s="13" t="s">
        <v>3361</v>
      </c>
      <c r="J547" s="13">
        <v>63817451696</v>
      </c>
      <c r="K547" s="9" t="s">
        <v>3362</v>
      </c>
      <c r="L547" s="9" t="s">
        <v>3371</v>
      </c>
      <c r="M547" s="9" t="s">
        <v>3372</v>
      </c>
      <c r="N547" s="8" t="s">
        <v>479</v>
      </c>
      <c r="O547" s="15">
        <v>5504</v>
      </c>
      <c r="P547" s="32" t="s">
        <v>1134</v>
      </c>
      <c r="Q547" s="9" t="s">
        <v>3373</v>
      </c>
      <c r="R547" s="9" t="s">
        <v>3374</v>
      </c>
      <c r="S547" s="8" t="s">
        <v>44</v>
      </c>
      <c r="T547" s="8" t="s">
        <v>45</v>
      </c>
      <c r="U547" s="9" t="s">
        <v>60</v>
      </c>
      <c r="V547" s="8">
        <v>25</v>
      </c>
      <c r="W547" s="8"/>
      <c r="X547" s="8"/>
      <c r="Y547" s="8"/>
      <c r="Z547" s="8"/>
      <c r="AA547" s="8"/>
      <c r="AB547" s="8"/>
      <c r="AC547" s="8"/>
      <c r="AD547" s="39" t="s">
        <v>279</v>
      </c>
    </row>
    <row r="548" spans="1:30" s="10" customFormat="1" ht="60" x14ac:dyDescent="0.25">
      <c r="A548" s="8" t="s">
        <v>3358</v>
      </c>
      <c r="B548" s="28">
        <v>43524</v>
      </c>
      <c r="C548" s="42" t="s">
        <v>3359</v>
      </c>
      <c r="D548" s="9" t="s">
        <v>2852</v>
      </c>
      <c r="E548" s="32" t="s">
        <v>35</v>
      </c>
      <c r="F548" s="38">
        <v>43518</v>
      </c>
      <c r="G548" s="7">
        <v>47217</v>
      </c>
      <c r="H548" s="8" t="s">
        <v>3360</v>
      </c>
      <c r="I548" s="13" t="s">
        <v>3361</v>
      </c>
      <c r="J548" s="13">
        <v>63817451696</v>
      </c>
      <c r="K548" s="9" t="s">
        <v>3362</v>
      </c>
      <c r="L548" s="9" t="s">
        <v>3375</v>
      </c>
      <c r="M548" s="9" t="s">
        <v>3376</v>
      </c>
      <c r="N548" s="8" t="s">
        <v>479</v>
      </c>
      <c r="O548" s="15">
        <v>8556</v>
      </c>
      <c r="P548" s="32" t="s">
        <v>1134</v>
      </c>
      <c r="Q548" s="9" t="s">
        <v>3377</v>
      </c>
      <c r="R548" s="9" t="s">
        <v>3378</v>
      </c>
      <c r="S548" s="8" t="s">
        <v>44</v>
      </c>
      <c r="T548" s="8" t="s">
        <v>45</v>
      </c>
      <c r="U548" s="9" t="s">
        <v>60</v>
      </c>
      <c r="V548" s="8">
        <v>25</v>
      </c>
      <c r="W548" s="8"/>
      <c r="X548" s="8"/>
      <c r="Y548" s="8"/>
      <c r="Z548" s="8"/>
      <c r="AA548" s="8"/>
      <c r="AB548" s="8"/>
      <c r="AC548" s="8"/>
      <c r="AD548" s="39" t="s">
        <v>279</v>
      </c>
    </row>
    <row r="549" spans="1:30" s="10" customFormat="1" ht="60" x14ac:dyDescent="0.25">
      <c r="A549" s="8" t="s">
        <v>3358</v>
      </c>
      <c r="B549" s="28">
        <v>43524</v>
      </c>
      <c r="C549" s="42" t="s">
        <v>3359</v>
      </c>
      <c r="D549" s="9" t="s">
        <v>2852</v>
      </c>
      <c r="E549" s="32" t="s">
        <v>35</v>
      </c>
      <c r="F549" s="38">
        <v>43518</v>
      </c>
      <c r="G549" s="7">
        <v>50574</v>
      </c>
      <c r="H549" s="8" t="s">
        <v>3360</v>
      </c>
      <c r="I549" s="13" t="s">
        <v>3361</v>
      </c>
      <c r="J549" s="13">
        <v>63817451696</v>
      </c>
      <c r="K549" s="9" t="s">
        <v>3362</v>
      </c>
      <c r="L549" s="9" t="s">
        <v>3379</v>
      </c>
      <c r="M549" s="9" t="s">
        <v>3380</v>
      </c>
      <c r="N549" s="8" t="s">
        <v>479</v>
      </c>
      <c r="O549" s="15">
        <v>10000</v>
      </c>
      <c r="P549" s="32" t="s">
        <v>1134</v>
      </c>
      <c r="Q549" s="9" t="s">
        <v>3381</v>
      </c>
      <c r="R549" s="9" t="s">
        <v>3382</v>
      </c>
      <c r="S549" s="8" t="s">
        <v>486</v>
      </c>
      <c r="T549" s="8" t="s">
        <v>45</v>
      </c>
      <c r="U549" s="9" t="s">
        <v>60</v>
      </c>
      <c r="V549" s="8">
        <v>25</v>
      </c>
      <c r="W549" s="8"/>
      <c r="X549" s="8"/>
      <c r="Y549" s="8"/>
      <c r="Z549" s="8"/>
      <c r="AA549" s="8"/>
      <c r="AB549" s="8"/>
      <c r="AC549" s="8"/>
      <c r="AD549" s="39" t="s">
        <v>279</v>
      </c>
    </row>
    <row r="550" spans="1:30" s="10" customFormat="1" ht="60" x14ac:dyDescent="0.25">
      <c r="A550" s="8" t="s">
        <v>3358</v>
      </c>
      <c r="B550" s="28">
        <v>43775</v>
      </c>
      <c r="C550" s="42" t="s">
        <v>3359</v>
      </c>
      <c r="D550" s="9" t="s">
        <v>2852</v>
      </c>
      <c r="E550" s="32" t="s">
        <v>35</v>
      </c>
      <c r="F550" s="38">
        <v>43773</v>
      </c>
      <c r="G550" s="7">
        <v>49297</v>
      </c>
      <c r="H550" s="8" t="s">
        <v>3360</v>
      </c>
      <c r="I550" s="13" t="s">
        <v>3361</v>
      </c>
      <c r="J550" s="13">
        <v>63817451696</v>
      </c>
      <c r="K550" s="9" t="s">
        <v>3362</v>
      </c>
      <c r="L550" s="9" t="s">
        <v>3383</v>
      </c>
      <c r="M550" s="9" t="s">
        <v>3384</v>
      </c>
      <c r="N550" s="8" t="s">
        <v>479</v>
      </c>
      <c r="O550" s="15">
        <v>10000</v>
      </c>
      <c r="P550" s="32" t="s">
        <v>1134</v>
      </c>
      <c r="Q550" s="9" t="s">
        <v>3385</v>
      </c>
      <c r="R550" s="9" t="s">
        <v>3386</v>
      </c>
      <c r="S550" s="8" t="s">
        <v>44</v>
      </c>
      <c r="T550" s="8" t="s">
        <v>45</v>
      </c>
      <c r="U550" s="9" t="s">
        <v>60</v>
      </c>
      <c r="V550" s="9" t="s">
        <v>3387</v>
      </c>
      <c r="W550" s="9" t="s">
        <v>3388</v>
      </c>
      <c r="X550" s="8" t="s">
        <v>3389</v>
      </c>
      <c r="Y550" s="8" t="s">
        <v>1291</v>
      </c>
      <c r="Z550" s="7">
        <v>43773</v>
      </c>
      <c r="AA550" s="8"/>
      <c r="AB550" s="8"/>
      <c r="AC550" s="8"/>
      <c r="AD550" s="39" t="s">
        <v>279</v>
      </c>
    </row>
    <row r="551" spans="1:30" s="10" customFormat="1" ht="60" x14ac:dyDescent="0.25">
      <c r="A551" s="8" t="s">
        <v>3358</v>
      </c>
      <c r="B551" s="28">
        <v>43775</v>
      </c>
      <c r="C551" s="42" t="s">
        <v>3359</v>
      </c>
      <c r="D551" s="9" t="s">
        <v>2852</v>
      </c>
      <c r="E551" s="32" t="s">
        <v>35</v>
      </c>
      <c r="F551" s="38">
        <v>43773</v>
      </c>
      <c r="G551" s="7">
        <v>49297</v>
      </c>
      <c r="H551" s="8" t="s">
        <v>3360</v>
      </c>
      <c r="I551" s="13" t="s">
        <v>3361</v>
      </c>
      <c r="J551" s="13">
        <v>63817451696</v>
      </c>
      <c r="K551" s="9" t="s">
        <v>3362</v>
      </c>
      <c r="L551" s="9" t="s">
        <v>3390</v>
      </c>
      <c r="M551" s="9" t="s">
        <v>3391</v>
      </c>
      <c r="N551" s="8" t="s">
        <v>479</v>
      </c>
      <c r="O551" s="15">
        <v>10000</v>
      </c>
      <c r="P551" s="32" t="s">
        <v>1134</v>
      </c>
      <c r="Q551" s="9" t="s">
        <v>3392</v>
      </c>
      <c r="R551" s="9" t="s">
        <v>3393</v>
      </c>
      <c r="S551" s="8" t="s">
        <v>44</v>
      </c>
      <c r="T551" s="8" t="s">
        <v>45</v>
      </c>
      <c r="U551" s="9" t="s">
        <v>1021</v>
      </c>
      <c r="V551" s="9">
        <v>25</v>
      </c>
      <c r="W551" s="9" t="s">
        <v>3394</v>
      </c>
      <c r="X551" s="8" t="s">
        <v>3389</v>
      </c>
      <c r="Y551" s="8" t="s">
        <v>1291</v>
      </c>
      <c r="Z551" s="7">
        <v>43773</v>
      </c>
      <c r="AA551" s="8"/>
      <c r="AB551" s="8"/>
      <c r="AC551" s="8"/>
      <c r="AD551" s="39" t="s">
        <v>279</v>
      </c>
    </row>
    <row r="552" spans="1:30" s="10" customFormat="1" ht="60" x14ac:dyDescent="0.25">
      <c r="A552" s="8" t="s">
        <v>3395</v>
      </c>
      <c r="B552" s="28">
        <v>43528</v>
      </c>
      <c r="C552" s="42" t="s">
        <v>3396</v>
      </c>
      <c r="D552" s="8" t="s">
        <v>200</v>
      </c>
      <c r="E552" s="32" t="s">
        <v>35</v>
      </c>
      <c r="F552" s="7">
        <v>43521</v>
      </c>
      <c r="G552" s="7">
        <v>46184</v>
      </c>
      <c r="H552" s="9" t="s">
        <v>3397</v>
      </c>
      <c r="I552" s="13">
        <v>100008859</v>
      </c>
      <c r="J552" s="13" t="s">
        <v>3398</v>
      </c>
      <c r="K552" s="9" t="s">
        <v>3399</v>
      </c>
      <c r="L552" s="9" t="s">
        <v>3400</v>
      </c>
      <c r="M552" s="9" t="s">
        <v>3401</v>
      </c>
      <c r="N552" s="8" t="s">
        <v>590</v>
      </c>
      <c r="O552" s="15">
        <v>2200</v>
      </c>
      <c r="P552" s="32" t="s">
        <v>1134</v>
      </c>
      <c r="Q552" s="9" t="s">
        <v>3402</v>
      </c>
      <c r="R552" s="9" t="s">
        <v>3403</v>
      </c>
      <c r="S552" s="8" t="s">
        <v>44</v>
      </c>
      <c r="T552" s="8" t="s">
        <v>45</v>
      </c>
      <c r="U552" s="9" t="s">
        <v>60</v>
      </c>
      <c r="V552" s="8">
        <v>50</v>
      </c>
      <c r="W552" s="8"/>
      <c r="X552" s="8"/>
      <c r="Y552" s="8"/>
      <c r="Z552" s="8"/>
      <c r="AA552" s="8"/>
      <c r="AB552" s="8"/>
      <c r="AC552" s="8"/>
      <c r="AD552" s="39" t="s">
        <v>279</v>
      </c>
    </row>
    <row r="553" spans="1:30" s="10" customFormat="1" ht="60" x14ac:dyDescent="0.25">
      <c r="A553" s="8" t="s">
        <v>3395</v>
      </c>
      <c r="B553" s="28">
        <v>43528</v>
      </c>
      <c r="C553" s="42" t="s">
        <v>3396</v>
      </c>
      <c r="D553" s="8" t="s">
        <v>200</v>
      </c>
      <c r="E553" s="32" t="s">
        <v>35</v>
      </c>
      <c r="F553" s="7">
        <v>43521</v>
      </c>
      <c r="G553" s="7">
        <v>46184</v>
      </c>
      <c r="H553" s="9" t="s">
        <v>3397</v>
      </c>
      <c r="I553" s="13">
        <v>100008859</v>
      </c>
      <c r="J553" s="13" t="s">
        <v>3398</v>
      </c>
      <c r="K553" s="9" t="s">
        <v>3399</v>
      </c>
      <c r="L553" s="9" t="s">
        <v>3404</v>
      </c>
      <c r="M553" s="9" t="s">
        <v>3405</v>
      </c>
      <c r="N553" s="8" t="s">
        <v>590</v>
      </c>
      <c r="O553" s="15">
        <v>1100</v>
      </c>
      <c r="P553" s="32" t="s">
        <v>1134</v>
      </c>
      <c r="Q553" s="9" t="s">
        <v>3406</v>
      </c>
      <c r="R553" s="9" t="s">
        <v>3407</v>
      </c>
      <c r="S553" s="8" t="s">
        <v>44</v>
      </c>
      <c r="T553" s="8" t="s">
        <v>45</v>
      </c>
      <c r="U553" s="9" t="s">
        <v>60</v>
      </c>
      <c r="V553" s="8">
        <v>50</v>
      </c>
      <c r="W553" s="8"/>
      <c r="X553" s="8"/>
      <c r="Y553" s="8"/>
      <c r="Z553" s="8"/>
      <c r="AA553" s="8"/>
      <c r="AB553" s="8"/>
      <c r="AC553" s="8"/>
      <c r="AD553" s="39" t="s">
        <v>279</v>
      </c>
    </row>
    <row r="554" spans="1:30" s="10" customFormat="1" ht="75" x14ac:dyDescent="0.25">
      <c r="A554" s="8" t="s">
        <v>3408</v>
      </c>
      <c r="B554" s="28">
        <v>43536</v>
      </c>
      <c r="C554" s="42" t="s">
        <v>3409</v>
      </c>
      <c r="D554" s="9" t="s">
        <v>2030</v>
      </c>
      <c r="E554" s="32" t="s">
        <v>35</v>
      </c>
      <c r="F554" s="7">
        <v>43530</v>
      </c>
      <c r="G554" s="7">
        <v>48719</v>
      </c>
      <c r="H554" s="10" t="s">
        <v>3410</v>
      </c>
      <c r="I554" s="13" t="s">
        <v>3411</v>
      </c>
      <c r="J554" s="13">
        <v>37421257451</v>
      </c>
      <c r="K554" s="9" t="s">
        <v>3412</v>
      </c>
      <c r="L554" s="9" t="s">
        <v>3413</v>
      </c>
      <c r="M554" s="9" t="s">
        <v>3414</v>
      </c>
      <c r="N554" s="8" t="s">
        <v>1006</v>
      </c>
      <c r="O554" s="15">
        <v>7343</v>
      </c>
      <c r="P554" s="32" t="s">
        <v>1134</v>
      </c>
      <c r="Q554" s="328" t="s">
        <v>3415</v>
      </c>
      <c r="R554" s="329"/>
      <c r="S554" s="9" t="s">
        <v>369</v>
      </c>
      <c r="T554" s="8" t="s">
        <v>370</v>
      </c>
      <c r="U554" s="9" t="s">
        <v>3416</v>
      </c>
      <c r="V554" s="63"/>
      <c r="W554" s="8"/>
      <c r="X554" s="8"/>
      <c r="Y554" s="8"/>
      <c r="Z554" s="8"/>
      <c r="AA554" s="8"/>
      <c r="AB554" s="8"/>
      <c r="AC554" s="8"/>
      <c r="AD554" s="39"/>
    </row>
    <row r="555" spans="1:30" s="10" customFormat="1" ht="60" x14ac:dyDescent="0.25">
      <c r="A555" s="8" t="s">
        <v>3417</v>
      </c>
      <c r="B555" s="28">
        <v>43537</v>
      </c>
      <c r="C555" s="42" t="s">
        <v>3418</v>
      </c>
      <c r="D555" s="9" t="s">
        <v>1847</v>
      </c>
      <c r="E555" s="32" t="s">
        <v>35</v>
      </c>
      <c r="F555" s="7">
        <v>43531</v>
      </c>
      <c r="G555" s="7">
        <v>46935</v>
      </c>
      <c r="H555" s="9" t="s">
        <v>2878</v>
      </c>
      <c r="I555" s="13">
        <v>92188524</v>
      </c>
      <c r="J555" s="13">
        <v>48598243732</v>
      </c>
      <c r="K555" s="8" t="s">
        <v>2879</v>
      </c>
      <c r="L555" s="8" t="s">
        <v>3419</v>
      </c>
      <c r="M555" s="8" t="s">
        <v>3420</v>
      </c>
      <c r="N555" s="8" t="s">
        <v>40</v>
      </c>
      <c r="O555" s="15">
        <v>4400</v>
      </c>
      <c r="P555" s="32" t="s">
        <v>1134</v>
      </c>
      <c r="Q555" s="9" t="s">
        <v>3421</v>
      </c>
      <c r="R555" s="9" t="s">
        <v>3422</v>
      </c>
      <c r="S555" s="8" t="s">
        <v>44</v>
      </c>
      <c r="T555" s="8" t="s">
        <v>45</v>
      </c>
      <c r="U555" s="9" t="s">
        <v>60</v>
      </c>
      <c r="V555" s="63">
        <f>O555*2.5/1000</f>
        <v>11</v>
      </c>
      <c r="W555" s="8"/>
      <c r="X555" s="8"/>
      <c r="Y555" s="8"/>
      <c r="Z555" s="8"/>
      <c r="AA555" s="8"/>
      <c r="AB555" s="8"/>
      <c r="AC555" s="8"/>
      <c r="AD555" s="39" t="s">
        <v>279</v>
      </c>
    </row>
    <row r="556" spans="1:30" s="10" customFormat="1" ht="90" x14ac:dyDescent="0.25">
      <c r="A556" s="8" t="s">
        <v>3417</v>
      </c>
      <c r="B556" s="28">
        <v>43537</v>
      </c>
      <c r="C556" s="42" t="s">
        <v>3418</v>
      </c>
      <c r="D556" s="9" t="s">
        <v>1847</v>
      </c>
      <c r="E556" s="32" t="s">
        <v>35</v>
      </c>
      <c r="F556" s="7">
        <v>43531</v>
      </c>
      <c r="G556" s="7">
        <v>46935</v>
      </c>
      <c r="H556" s="9" t="s">
        <v>2878</v>
      </c>
      <c r="I556" s="13">
        <v>92188524</v>
      </c>
      <c r="J556" s="13">
        <v>48598243732</v>
      </c>
      <c r="K556" s="8" t="s">
        <v>2879</v>
      </c>
      <c r="L556" s="8" t="s">
        <v>3423</v>
      </c>
      <c r="M556" s="8" t="s">
        <v>3424</v>
      </c>
      <c r="N556" s="8" t="s">
        <v>40</v>
      </c>
      <c r="O556" s="15">
        <v>3629</v>
      </c>
      <c r="P556" s="32" t="s">
        <v>1134</v>
      </c>
      <c r="Q556" s="9" t="s">
        <v>3425</v>
      </c>
      <c r="R556" s="9" t="s">
        <v>3426</v>
      </c>
      <c r="S556" s="8" t="s">
        <v>44</v>
      </c>
      <c r="T556" s="8" t="s">
        <v>45</v>
      </c>
      <c r="U556" s="9" t="s">
        <v>60</v>
      </c>
      <c r="V556" s="63">
        <f>O556*2.5/1000</f>
        <v>9.0724999999999998</v>
      </c>
      <c r="W556" s="8"/>
      <c r="X556" s="8"/>
      <c r="Y556" s="8"/>
      <c r="Z556" s="8"/>
      <c r="AA556" s="8"/>
      <c r="AB556" s="8"/>
      <c r="AC556" s="8"/>
      <c r="AD556" s="39" t="s">
        <v>279</v>
      </c>
    </row>
    <row r="557" spans="1:30" s="56" customFormat="1" ht="60" x14ac:dyDescent="0.25">
      <c r="A557" s="93" t="s">
        <v>3427</v>
      </c>
      <c r="B557" s="106">
        <v>43558</v>
      </c>
      <c r="C557" s="93" t="s">
        <v>3428</v>
      </c>
      <c r="D557" s="93" t="s">
        <v>2527</v>
      </c>
      <c r="E557" s="93" t="s">
        <v>35</v>
      </c>
      <c r="F557" s="106">
        <v>43543</v>
      </c>
      <c r="G557" s="106">
        <v>45789</v>
      </c>
      <c r="H557" s="138" t="s">
        <v>3429</v>
      </c>
      <c r="I557" s="186">
        <v>91697867</v>
      </c>
      <c r="J557" s="186">
        <v>60334044138</v>
      </c>
      <c r="K557" s="93" t="s">
        <v>3430</v>
      </c>
      <c r="L557" s="93" t="s">
        <v>3431</v>
      </c>
      <c r="M557" s="93" t="s">
        <v>3432</v>
      </c>
      <c r="N557" s="93" t="s">
        <v>590</v>
      </c>
      <c r="O557" s="115">
        <v>3634</v>
      </c>
      <c r="P557" s="92" t="s">
        <v>41</v>
      </c>
      <c r="Q557" s="93" t="s">
        <v>3433</v>
      </c>
      <c r="R557" s="93" t="s">
        <v>3434</v>
      </c>
      <c r="S557" s="93" t="s">
        <v>44</v>
      </c>
      <c r="T557" s="93" t="s">
        <v>45</v>
      </c>
      <c r="U557" s="93" t="s">
        <v>46</v>
      </c>
      <c r="V557" s="93">
        <v>50</v>
      </c>
      <c r="W557" s="9"/>
      <c r="X557" s="9"/>
      <c r="Y557" s="9"/>
      <c r="Z557" s="9"/>
      <c r="AA557" s="72" t="s">
        <v>3435</v>
      </c>
      <c r="AB557" s="72" t="s">
        <v>350</v>
      </c>
      <c r="AC557" s="71">
        <v>44225</v>
      </c>
      <c r="AD557" s="20" t="s">
        <v>3436</v>
      </c>
    </row>
    <row r="558" spans="1:30" s="113" customFormat="1" ht="45" x14ac:dyDescent="0.25">
      <c r="A558" s="99" t="s">
        <v>3437</v>
      </c>
      <c r="B558" s="109">
        <v>43557</v>
      </c>
      <c r="C558" s="99" t="s">
        <v>3438</v>
      </c>
      <c r="D558" s="99" t="s">
        <v>2527</v>
      </c>
      <c r="E558" s="99" t="s">
        <v>35</v>
      </c>
      <c r="F558" s="109">
        <v>43544</v>
      </c>
      <c r="G558" s="109">
        <v>43778</v>
      </c>
      <c r="H558" s="99" t="s">
        <v>3439</v>
      </c>
      <c r="I558" s="187">
        <v>90370953</v>
      </c>
      <c r="J558" s="190" t="s">
        <v>3440</v>
      </c>
      <c r="K558" s="99" t="s">
        <v>3441</v>
      </c>
      <c r="L558" s="99" t="s">
        <v>3442</v>
      </c>
      <c r="M558" s="99" t="s">
        <v>3443</v>
      </c>
      <c r="N558" s="99" t="s">
        <v>3444</v>
      </c>
      <c r="O558" s="119">
        <v>28.19</v>
      </c>
      <c r="P558" s="100" t="s">
        <v>41</v>
      </c>
      <c r="Q558" s="377" t="s">
        <v>3445</v>
      </c>
      <c r="R558" s="378"/>
      <c r="S558" s="99" t="s">
        <v>369</v>
      </c>
      <c r="T558" s="99" t="s">
        <v>370</v>
      </c>
      <c r="U558" s="99" t="s">
        <v>3446</v>
      </c>
      <c r="V558" s="99"/>
      <c r="W558" s="99"/>
      <c r="X558" s="99"/>
      <c r="Y558" s="99"/>
      <c r="Z558" s="99"/>
      <c r="AA558" s="72" t="s">
        <v>3447</v>
      </c>
      <c r="AB558" s="72" t="s">
        <v>778</v>
      </c>
      <c r="AC558" s="71">
        <v>43783</v>
      </c>
      <c r="AD558" s="74" t="s">
        <v>3448</v>
      </c>
    </row>
    <row r="559" spans="1:30" s="113" customFormat="1" ht="60" x14ac:dyDescent="0.25">
      <c r="A559" s="99" t="s">
        <v>3449</v>
      </c>
      <c r="B559" s="109">
        <v>43557</v>
      </c>
      <c r="C559" s="99" t="s">
        <v>3450</v>
      </c>
      <c r="D559" s="99" t="s">
        <v>2527</v>
      </c>
      <c r="E559" s="99" t="s">
        <v>35</v>
      </c>
      <c r="F559" s="109">
        <v>43544</v>
      </c>
      <c r="G559" s="109">
        <v>45052</v>
      </c>
      <c r="H559" s="99" t="s">
        <v>3451</v>
      </c>
      <c r="I559" s="187">
        <v>97356425</v>
      </c>
      <c r="J559" s="187">
        <v>71541535497</v>
      </c>
      <c r="K559" s="99" t="s">
        <v>3452</v>
      </c>
      <c r="L559" s="99" t="s">
        <v>3453</v>
      </c>
      <c r="M559" s="99" t="s">
        <v>3454</v>
      </c>
      <c r="N559" s="99" t="s">
        <v>195</v>
      </c>
      <c r="O559" s="114">
        <v>10390</v>
      </c>
      <c r="P559" s="100" t="s">
        <v>41</v>
      </c>
      <c r="Q559" s="99" t="s">
        <v>3455</v>
      </c>
      <c r="R559" s="99" t="s">
        <v>3456</v>
      </c>
      <c r="S559" s="99" t="s">
        <v>44</v>
      </c>
      <c r="T559" s="99" t="s">
        <v>45</v>
      </c>
      <c r="U559" s="99" t="s">
        <v>46</v>
      </c>
      <c r="V559" s="99">
        <v>50</v>
      </c>
      <c r="W559" s="99"/>
      <c r="X559" s="99"/>
      <c r="Y559" s="99"/>
      <c r="Z559" s="99"/>
      <c r="AA559" s="72" t="s">
        <v>3457</v>
      </c>
      <c r="AB559" s="72" t="s">
        <v>430</v>
      </c>
      <c r="AC559" s="71" t="s">
        <v>3458</v>
      </c>
      <c r="AD559" s="74" t="s">
        <v>3459</v>
      </c>
    </row>
    <row r="560" spans="1:30" s="56" customFormat="1" ht="225" x14ac:dyDescent="0.25">
      <c r="A560" s="93" t="s">
        <v>3460</v>
      </c>
      <c r="B560" s="106">
        <v>43557</v>
      </c>
      <c r="C560" s="93" t="s">
        <v>3461</v>
      </c>
      <c r="D560" s="93" t="s">
        <v>3462</v>
      </c>
      <c r="E560" s="93" t="s">
        <v>35</v>
      </c>
      <c r="F560" s="106">
        <v>43544</v>
      </c>
      <c r="G560" s="106">
        <v>44197</v>
      </c>
      <c r="H560" s="93" t="s">
        <v>3463</v>
      </c>
      <c r="I560" s="149" t="s">
        <v>3464</v>
      </c>
      <c r="J560" s="186">
        <v>61914793213</v>
      </c>
      <c r="K560" s="93" t="s">
        <v>3465</v>
      </c>
      <c r="L560" s="93" t="s">
        <v>3466</v>
      </c>
      <c r="M560" s="93" t="s">
        <v>3467</v>
      </c>
      <c r="N560" s="93" t="s">
        <v>576</v>
      </c>
      <c r="O560" s="107">
        <v>298.34460000000001</v>
      </c>
      <c r="P560" s="92" t="s">
        <v>367</v>
      </c>
      <c r="Q560" s="330" t="s">
        <v>3468</v>
      </c>
      <c r="R560" s="331"/>
      <c r="S560" s="93" t="s">
        <v>369</v>
      </c>
      <c r="T560" s="93" t="s">
        <v>370</v>
      </c>
      <c r="U560" s="93" t="s">
        <v>3469</v>
      </c>
      <c r="V560" s="9"/>
      <c r="W560" s="9"/>
      <c r="X560" s="9"/>
      <c r="Y560" s="9"/>
      <c r="Z560" s="9"/>
      <c r="AA560" s="9" t="s">
        <v>3470</v>
      </c>
      <c r="AB560" s="9" t="s">
        <v>350</v>
      </c>
      <c r="AC560" s="36">
        <v>44198</v>
      </c>
      <c r="AD560" s="20" t="s">
        <v>3471</v>
      </c>
    </row>
    <row r="561" spans="1:30" s="56" customFormat="1" ht="60" x14ac:dyDescent="0.25">
      <c r="A561" s="9" t="s">
        <v>3472</v>
      </c>
      <c r="B561" s="38">
        <v>43558</v>
      </c>
      <c r="C561" s="42" t="s">
        <v>3473</v>
      </c>
      <c r="D561" s="8" t="s">
        <v>200</v>
      </c>
      <c r="E561" s="42" t="s">
        <v>35</v>
      </c>
      <c r="F561" s="36">
        <v>43549</v>
      </c>
      <c r="G561" s="36">
        <v>46748</v>
      </c>
      <c r="H561" s="9" t="s">
        <v>3474</v>
      </c>
      <c r="I561" s="46">
        <v>97394068</v>
      </c>
      <c r="J561" s="46" t="s">
        <v>3475</v>
      </c>
      <c r="K561" s="9" t="s">
        <v>3476</v>
      </c>
      <c r="L561" s="9" t="s">
        <v>3477</v>
      </c>
      <c r="M561" s="9" t="s">
        <v>3478</v>
      </c>
      <c r="N561" s="9" t="s">
        <v>590</v>
      </c>
      <c r="O561" s="37">
        <v>4582</v>
      </c>
      <c r="P561" s="32" t="s">
        <v>1134</v>
      </c>
      <c r="Q561" s="9" t="s">
        <v>3479</v>
      </c>
      <c r="R561" s="9" t="s">
        <v>3480</v>
      </c>
      <c r="S561" s="9" t="s">
        <v>420</v>
      </c>
      <c r="T561" s="9" t="s">
        <v>45</v>
      </c>
      <c r="U561" s="9" t="s">
        <v>60</v>
      </c>
      <c r="V561" s="9">
        <v>75</v>
      </c>
      <c r="W561" s="9" t="s">
        <v>2300</v>
      </c>
      <c r="X561" s="9" t="s">
        <v>3481</v>
      </c>
      <c r="Y561" s="9" t="s">
        <v>312</v>
      </c>
      <c r="Z561" s="36">
        <v>44985</v>
      </c>
      <c r="AA561" s="9"/>
      <c r="AB561" s="9"/>
      <c r="AC561" s="9"/>
      <c r="AD561" s="20"/>
    </row>
    <row r="562" spans="1:30" s="56" customFormat="1" ht="60" x14ac:dyDescent="0.25">
      <c r="A562" s="93" t="s">
        <v>3472</v>
      </c>
      <c r="B562" s="106">
        <v>43558</v>
      </c>
      <c r="C562" s="93" t="s">
        <v>3473</v>
      </c>
      <c r="D562" s="92" t="s">
        <v>200</v>
      </c>
      <c r="E562" s="93" t="s">
        <v>35</v>
      </c>
      <c r="F562" s="106">
        <v>43549</v>
      </c>
      <c r="G562" s="106">
        <v>45789</v>
      </c>
      <c r="H562" s="93" t="s">
        <v>3474</v>
      </c>
      <c r="I562" s="186">
        <v>97394068</v>
      </c>
      <c r="J562" s="186" t="s">
        <v>3475</v>
      </c>
      <c r="K562" s="93" t="s">
        <v>3476</v>
      </c>
      <c r="L562" s="93" t="s">
        <v>3431</v>
      </c>
      <c r="M562" s="93" t="s">
        <v>3432</v>
      </c>
      <c r="N562" s="93" t="s">
        <v>590</v>
      </c>
      <c r="O562" s="115">
        <v>3634</v>
      </c>
      <c r="P562" s="92" t="s">
        <v>41</v>
      </c>
      <c r="Q562" s="93" t="s">
        <v>3433</v>
      </c>
      <c r="R562" s="93" t="s">
        <v>3434</v>
      </c>
      <c r="S562" s="93" t="s">
        <v>44</v>
      </c>
      <c r="T562" s="93" t="s">
        <v>45</v>
      </c>
      <c r="U562" s="93" t="s">
        <v>46</v>
      </c>
      <c r="V562" s="93">
        <v>50</v>
      </c>
      <c r="W562" s="93" t="s">
        <v>3482</v>
      </c>
      <c r="X562" s="93" t="s">
        <v>3483</v>
      </c>
      <c r="Y562" s="93" t="s">
        <v>246</v>
      </c>
      <c r="Z562" s="106">
        <v>44225</v>
      </c>
      <c r="AA562" s="42" t="s">
        <v>3484</v>
      </c>
      <c r="AB562" s="42" t="s">
        <v>3485</v>
      </c>
      <c r="AC562" s="38">
        <v>45799</v>
      </c>
      <c r="AD562" s="133" t="s">
        <v>431</v>
      </c>
    </row>
    <row r="563" spans="1:30" s="56" customFormat="1" ht="60" x14ac:dyDescent="0.25">
      <c r="A563" s="9" t="s">
        <v>3486</v>
      </c>
      <c r="B563" s="38">
        <v>43560</v>
      </c>
      <c r="C563" s="42" t="s">
        <v>3487</v>
      </c>
      <c r="D563" s="8" t="s">
        <v>200</v>
      </c>
      <c r="E563" s="42" t="s">
        <v>35</v>
      </c>
      <c r="F563" s="36">
        <v>43550</v>
      </c>
      <c r="G563" s="36">
        <v>46884</v>
      </c>
      <c r="H563" s="9" t="s">
        <v>3488</v>
      </c>
      <c r="I563" s="13" t="s">
        <v>3489</v>
      </c>
      <c r="J563" s="46">
        <v>10839464744</v>
      </c>
      <c r="K563" s="9" t="s">
        <v>3490</v>
      </c>
      <c r="L563" s="9" t="s">
        <v>3491</v>
      </c>
      <c r="M563" s="9" t="s">
        <v>3492</v>
      </c>
      <c r="N563" s="9" t="s">
        <v>195</v>
      </c>
      <c r="O563" s="37">
        <v>5000</v>
      </c>
      <c r="P563" s="32" t="s">
        <v>1134</v>
      </c>
      <c r="Q563" s="9" t="s">
        <v>3493</v>
      </c>
      <c r="R563" s="9" t="s">
        <v>3494</v>
      </c>
      <c r="S563" s="9" t="s">
        <v>420</v>
      </c>
      <c r="T563" s="9" t="s">
        <v>45</v>
      </c>
      <c r="U563" s="9" t="s">
        <v>685</v>
      </c>
      <c r="V563" s="9">
        <v>40</v>
      </c>
      <c r="W563" s="9"/>
      <c r="X563" s="9"/>
      <c r="Y563" s="9"/>
      <c r="Z563" s="9"/>
      <c r="AA563" s="9"/>
      <c r="AB563" s="9"/>
      <c r="AC563" s="9"/>
      <c r="AD563" s="20"/>
    </row>
    <row r="564" spans="1:30" s="56" customFormat="1" ht="60" x14ac:dyDescent="0.25">
      <c r="A564" s="9" t="s">
        <v>3495</v>
      </c>
      <c r="B564" s="38">
        <v>43557</v>
      </c>
      <c r="C564" s="42" t="s">
        <v>3496</v>
      </c>
      <c r="D564" s="9" t="s">
        <v>1847</v>
      </c>
      <c r="E564" s="42" t="s">
        <v>35</v>
      </c>
      <c r="F564" s="36">
        <v>43552</v>
      </c>
      <c r="G564" s="36">
        <v>46350</v>
      </c>
      <c r="H564" s="9" t="s">
        <v>3497</v>
      </c>
      <c r="I564" s="46">
        <v>110039618</v>
      </c>
      <c r="J564" s="46">
        <v>94018899600</v>
      </c>
      <c r="K564" s="9" t="s">
        <v>3498</v>
      </c>
      <c r="L564" s="9" t="s">
        <v>3499</v>
      </c>
      <c r="M564" s="9" t="s">
        <v>3500</v>
      </c>
      <c r="N564" s="9" t="s">
        <v>195</v>
      </c>
      <c r="O564" s="37">
        <v>5000</v>
      </c>
      <c r="P564" s="32" t="s">
        <v>1134</v>
      </c>
      <c r="Q564" s="9" t="s">
        <v>3501</v>
      </c>
      <c r="R564" s="9" t="s">
        <v>3502</v>
      </c>
      <c r="S564" s="9" t="s">
        <v>420</v>
      </c>
      <c r="T564" s="9" t="s">
        <v>45</v>
      </c>
      <c r="U564" s="9" t="s">
        <v>685</v>
      </c>
      <c r="V564" s="9">
        <v>50</v>
      </c>
      <c r="W564" s="9"/>
      <c r="X564" s="9"/>
      <c r="Y564" s="9"/>
      <c r="Z564" s="9"/>
      <c r="AA564" s="9"/>
      <c r="AB564" s="9"/>
      <c r="AC564" s="9"/>
      <c r="AD564" s="20"/>
    </row>
    <row r="565" spans="1:30" s="56" customFormat="1" ht="150" x14ac:dyDescent="0.25">
      <c r="A565" s="9" t="s">
        <v>3503</v>
      </c>
      <c r="B565" s="38">
        <v>43598</v>
      </c>
      <c r="C565" s="42" t="s">
        <v>3504</v>
      </c>
      <c r="D565" s="9" t="s">
        <v>2030</v>
      </c>
      <c r="E565" s="42" t="s">
        <v>35</v>
      </c>
      <c r="F565" s="36">
        <v>43574</v>
      </c>
      <c r="G565" s="36">
        <v>46676</v>
      </c>
      <c r="H565" s="9" t="s">
        <v>3505</v>
      </c>
      <c r="I565" s="13" t="s">
        <v>3506</v>
      </c>
      <c r="J565" s="46">
        <v>82131933458</v>
      </c>
      <c r="K565" s="9" t="s">
        <v>3507</v>
      </c>
      <c r="L565" s="9" t="s">
        <v>3508</v>
      </c>
      <c r="M565" s="9" t="s">
        <v>3509</v>
      </c>
      <c r="N565" s="9" t="s">
        <v>717</v>
      </c>
      <c r="O565" s="37">
        <v>3</v>
      </c>
      <c r="P565" s="9" t="s">
        <v>367</v>
      </c>
      <c r="Q565" s="328" t="s">
        <v>3510</v>
      </c>
      <c r="R565" s="329"/>
      <c r="S565" s="9" t="s">
        <v>369</v>
      </c>
      <c r="T565" s="9" t="s">
        <v>370</v>
      </c>
      <c r="U565" s="9" t="s">
        <v>3511</v>
      </c>
      <c r="V565" s="9"/>
      <c r="W565" s="9"/>
      <c r="X565" s="9"/>
      <c r="Y565" s="9"/>
      <c r="Z565" s="9"/>
      <c r="AA565" s="9"/>
      <c r="AB565" s="9"/>
      <c r="AC565" s="9"/>
      <c r="AD565" s="20"/>
    </row>
    <row r="566" spans="1:30" s="116" customFormat="1" ht="60" x14ac:dyDescent="0.25">
      <c r="A566" s="93" t="s">
        <v>3512</v>
      </c>
      <c r="B566" s="106">
        <v>43585</v>
      </c>
      <c r="C566" s="93" t="s">
        <v>3513</v>
      </c>
      <c r="D566" s="92" t="s">
        <v>2860</v>
      </c>
      <c r="E566" s="93" t="s">
        <v>35</v>
      </c>
      <c r="F566" s="106">
        <v>43579</v>
      </c>
      <c r="G566" s="106">
        <v>44023</v>
      </c>
      <c r="H566" s="93" t="s">
        <v>3514</v>
      </c>
      <c r="I566" s="186">
        <v>97671371</v>
      </c>
      <c r="J566" s="186">
        <v>21089186861</v>
      </c>
      <c r="K566" s="93" t="s">
        <v>3515</v>
      </c>
      <c r="L566" s="93" t="s">
        <v>3516</v>
      </c>
      <c r="M566" s="93" t="s">
        <v>3517</v>
      </c>
      <c r="N566" s="93" t="s">
        <v>646</v>
      </c>
      <c r="O566" s="115">
        <v>66</v>
      </c>
      <c r="P566" s="92" t="s">
        <v>41</v>
      </c>
      <c r="Q566" s="330" t="s">
        <v>3518</v>
      </c>
      <c r="R566" s="331"/>
      <c r="S566" s="93" t="s">
        <v>369</v>
      </c>
      <c r="T566" s="93" t="s">
        <v>370</v>
      </c>
      <c r="U566" s="93" t="s">
        <v>3446</v>
      </c>
      <c r="V566" s="93"/>
      <c r="W566" s="93" t="s">
        <v>3519</v>
      </c>
      <c r="X566" s="93" t="s">
        <v>3520</v>
      </c>
      <c r="Y566" s="93" t="s">
        <v>473</v>
      </c>
      <c r="Z566" s="106">
        <v>43892</v>
      </c>
      <c r="AA566" s="42" t="s">
        <v>3521</v>
      </c>
      <c r="AB566" s="42" t="s">
        <v>430</v>
      </c>
      <c r="AC566" s="38">
        <v>44026</v>
      </c>
      <c r="AD566" s="133" t="s">
        <v>3522</v>
      </c>
    </row>
    <row r="567" spans="1:30" s="56" customFormat="1" ht="315" x14ac:dyDescent="0.25">
      <c r="A567" s="9" t="s">
        <v>3523</v>
      </c>
      <c r="B567" s="38">
        <v>43588</v>
      </c>
      <c r="C567" s="42" t="s">
        <v>3524</v>
      </c>
      <c r="D567" s="9" t="s">
        <v>3525</v>
      </c>
      <c r="E567" s="42" t="s">
        <v>35</v>
      </c>
      <c r="F567" s="36">
        <v>43580</v>
      </c>
      <c r="G567" s="36">
        <v>49887</v>
      </c>
      <c r="H567" s="9" t="s">
        <v>3526</v>
      </c>
      <c r="I567" s="46" t="s">
        <v>3527</v>
      </c>
      <c r="J567" s="46">
        <v>91439549174</v>
      </c>
      <c r="K567" s="9" t="s">
        <v>3528</v>
      </c>
      <c r="L567" s="9" t="s">
        <v>3529</v>
      </c>
      <c r="M567" s="9" t="s">
        <v>3530</v>
      </c>
      <c r="N567" s="9" t="s">
        <v>1006</v>
      </c>
      <c r="O567" s="37">
        <v>6462</v>
      </c>
      <c r="P567" s="32" t="s">
        <v>1134</v>
      </c>
      <c r="Q567" s="9" t="s">
        <v>3531</v>
      </c>
      <c r="R567" s="9" t="s">
        <v>3532</v>
      </c>
      <c r="S567" s="9" t="s">
        <v>3533</v>
      </c>
      <c r="T567" s="9" t="s">
        <v>45</v>
      </c>
      <c r="U567" s="9" t="s">
        <v>1893</v>
      </c>
      <c r="V567" s="9" t="s">
        <v>3534</v>
      </c>
      <c r="W567" s="9"/>
      <c r="X567" s="9"/>
      <c r="Y567" s="9"/>
      <c r="Z567" s="9"/>
      <c r="AA567" s="9"/>
      <c r="AB567" s="9"/>
      <c r="AC567" s="9"/>
      <c r="AD567" s="20"/>
    </row>
    <row r="568" spans="1:30" s="83" customFormat="1" ht="45" x14ac:dyDescent="0.25">
      <c r="A568" s="99" t="s">
        <v>3535</v>
      </c>
      <c r="B568" s="109">
        <v>43584</v>
      </c>
      <c r="C568" s="99" t="s">
        <v>3536</v>
      </c>
      <c r="D568" s="100" t="s">
        <v>166</v>
      </c>
      <c r="E568" s="99" t="s">
        <v>35</v>
      </c>
      <c r="F568" s="109">
        <v>43580</v>
      </c>
      <c r="G568" s="109">
        <v>44865</v>
      </c>
      <c r="H568" s="99" t="s">
        <v>3537</v>
      </c>
      <c r="I568" s="187" t="s">
        <v>3538</v>
      </c>
      <c r="J568" s="187">
        <v>69820191824</v>
      </c>
      <c r="K568" s="99" t="s">
        <v>3539</v>
      </c>
      <c r="L568" s="99" t="s">
        <v>3540</v>
      </c>
      <c r="M568" s="99" t="s">
        <v>3541</v>
      </c>
      <c r="N568" s="99" t="s">
        <v>1251</v>
      </c>
      <c r="O568" s="114">
        <v>72</v>
      </c>
      <c r="P568" s="100" t="s">
        <v>41</v>
      </c>
      <c r="Q568" s="377" t="s">
        <v>3542</v>
      </c>
      <c r="R568" s="378"/>
      <c r="S568" s="99"/>
      <c r="T568" s="99" t="s">
        <v>370</v>
      </c>
      <c r="U568" s="99" t="s">
        <v>3293</v>
      </c>
      <c r="V568" s="63"/>
      <c r="W568" s="63"/>
      <c r="X568" s="63"/>
      <c r="Y568" s="63"/>
      <c r="Z568" s="63"/>
      <c r="AA568" s="42" t="s">
        <v>3543</v>
      </c>
      <c r="AB568" s="42" t="s">
        <v>944</v>
      </c>
      <c r="AC568" s="38">
        <v>44876</v>
      </c>
      <c r="AD568" s="181" t="s">
        <v>2619</v>
      </c>
    </row>
    <row r="569" spans="1:30" s="56" customFormat="1" ht="60" x14ac:dyDescent="0.25">
      <c r="A569" s="9" t="s">
        <v>3544</v>
      </c>
      <c r="B569" s="38">
        <v>43593</v>
      </c>
      <c r="C569" s="42" t="s">
        <v>3545</v>
      </c>
      <c r="D569" s="9" t="s">
        <v>200</v>
      </c>
      <c r="E569" s="42" t="s">
        <v>35</v>
      </c>
      <c r="F569" s="36">
        <v>43591</v>
      </c>
      <c r="G569" s="36">
        <v>50890</v>
      </c>
      <c r="H569" s="9" t="s">
        <v>3546</v>
      </c>
      <c r="I569" s="46">
        <v>110077964</v>
      </c>
      <c r="J569" s="46">
        <v>13181248642</v>
      </c>
      <c r="K569" s="9" t="s">
        <v>3547</v>
      </c>
      <c r="L569" s="9" t="s">
        <v>3548</v>
      </c>
      <c r="M569" s="9" t="s">
        <v>3549</v>
      </c>
      <c r="N569" s="9" t="s">
        <v>1936</v>
      </c>
      <c r="O569" s="37">
        <v>45000</v>
      </c>
      <c r="P569" s="32" t="s">
        <v>1134</v>
      </c>
      <c r="Q569" s="9" t="s">
        <v>3550</v>
      </c>
      <c r="R569" s="9" t="s">
        <v>3551</v>
      </c>
      <c r="S569" s="9" t="s">
        <v>420</v>
      </c>
      <c r="T569" s="9" t="s">
        <v>45</v>
      </c>
      <c r="U569" s="9" t="s">
        <v>3552</v>
      </c>
      <c r="V569" s="9">
        <v>1000</v>
      </c>
      <c r="W569" s="121" t="s">
        <v>3553</v>
      </c>
      <c r="X569" s="121" t="s">
        <v>3554</v>
      </c>
      <c r="Y569" s="121" t="s">
        <v>246</v>
      </c>
      <c r="Z569" s="36">
        <v>44210</v>
      </c>
      <c r="AA569" s="9"/>
      <c r="AB569" s="9"/>
      <c r="AC569" s="9"/>
      <c r="AD569" s="20" t="s">
        <v>279</v>
      </c>
    </row>
    <row r="570" spans="1:30" s="56" customFormat="1" ht="150" x14ac:dyDescent="0.25">
      <c r="A570" s="9" t="s">
        <v>3544</v>
      </c>
      <c r="B570" s="38">
        <v>43593</v>
      </c>
      <c r="C570" s="42" t="s">
        <v>3545</v>
      </c>
      <c r="D570" s="9" t="s">
        <v>200</v>
      </c>
      <c r="E570" s="42" t="s">
        <v>35</v>
      </c>
      <c r="F570" s="36">
        <v>43591</v>
      </c>
      <c r="G570" s="36">
        <v>50890</v>
      </c>
      <c r="H570" s="9" t="s">
        <v>3546</v>
      </c>
      <c r="I570" s="46">
        <v>110077964</v>
      </c>
      <c r="J570" s="46">
        <v>13181248642</v>
      </c>
      <c r="K570" s="9" t="s">
        <v>3547</v>
      </c>
      <c r="L570" s="9" t="s">
        <v>3555</v>
      </c>
      <c r="M570" s="9" t="s">
        <v>3556</v>
      </c>
      <c r="N570" s="9" t="s">
        <v>1936</v>
      </c>
      <c r="O570" s="37">
        <v>45000</v>
      </c>
      <c r="P570" s="32" t="s">
        <v>1134</v>
      </c>
      <c r="Q570" s="9" t="s">
        <v>3557</v>
      </c>
      <c r="R570" s="9" t="s">
        <v>3558</v>
      </c>
      <c r="S570" s="9" t="s">
        <v>420</v>
      </c>
      <c r="T570" s="9" t="s">
        <v>45</v>
      </c>
      <c r="U570" s="9" t="s">
        <v>3552</v>
      </c>
      <c r="V570" s="9">
        <v>1000</v>
      </c>
      <c r="W570" s="120" t="s">
        <v>3559</v>
      </c>
      <c r="X570" s="121" t="s">
        <v>3560</v>
      </c>
      <c r="Y570" s="121" t="s">
        <v>350</v>
      </c>
      <c r="Z570" s="142">
        <v>44371</v>
      </c>
      <c r="AA570" s="9"/>
      <c r="AB570" s="9"/>
      <c r="AC570" s="9"/>
      <c r="AD570" s="20" t="s">
        <v>279</v>
      </c>
    </row>
    <row r="571" spans="1:30" s="56" customFormat="1" ht="30" x14ac:dyDescent="0.25">
      <c r="A571" s="352" t="s">
        <v>3544</v>
      </c>
      <c r="B571" s="352">
        <v>43593</v>
      </c>
      <c r="C571" s="352" t="s">
        <v>3545</v>
      </c>
      <c r="D571" s="352" t="s">
        <v>200</v>
      </c>
      <c r="E571" s="352" t="s">
        <v>35</v>
      </c>
      <c r="F571" s="352">
        <v>43591</v>
      </c>
      <c r="G571" s="352">
        <v>53060</v>
      </c>
      <c r="H571" s="352" t="s">
        <v>3546</v>
      </c>
      <c r="I571" s="352">
        <v>110077964</v>
      </c>
      <c r="J571" s="352">
        <v>13181248642</v>
      </c>
      <c r="K571" s="352" t="s">
        <v>3547</v>
      </c>
      <c r="L571" s="352" t="s">
        <v>3561</v>
      </c>
      <c r="M571" s="352" t="s">
        <v>2725</v>
      </c>
      <c r="N571" s="352" t="s">
        <v>195</v>
      </c>
      <c r="O571" s="352">
        <v>4385</v>
      </c>
      <c r="P571" s="369" t="s">
        <v>41</v>
      </c>
      <c r="Q571" s="497" t="s">
        <v>3562</v>
      </c>
      <c r="R571" s="498"/>
      <c r="S571" s="352" t="s">
        <v>369</v>
      </c>
      <c r="T571" s="352" t="s">
        <v>370</v>
      </c>
      <c r="U571" s="352" t="s">
        <v>3563</v>
      </c>
      <c r="V571" s="319"/>
      <c r="W571" s="96" t="s">
        <v>3564</v>
      </c>
      <c r="X571" s="93" t="s">
        <v>3565</v>
      </c>
      <c r="Y571" s="93" t="s">
        <v>1655</v>
      </c>
      <c r="Z571" s="248">
        <v>44258</v>
      </c>
      <c r="AA571" s="319"/>
      <c r="AB571" s="319"/>
      <c r="AC571" s="319"/>
      <c r="AD571" s="420" t="s">
        <v>279</v>
      </c>
    </row>
    <row r="572" spans="1:30" s="56" customFormat="1" ht="30" x14ac:dyDescent="0.25">
      <c r="A572" s="353"/>
      <c r="B572" s="353"/>
      <c r="C572" s="353"/>
      <c r="D572" s="353"/>
      <c r="E572" s="353"/>
      <c r="F572" s="353"/>
      <c r="G572" s="353"/>
      <c r="H572" s="353"/>
      <c r="I572" s="353"/>
      <c r="J572" s="353"/>
      <c r="K572" s="353"/>
      <c r="L572" s="353"/>
      <c r="M572" s="353"/>
      <c r="N572" s="353"/>
      <c r="O572" s="353"/>
      <c r="P572" s="370"/>
      <c r="Q572" s="499"/>
      <c r="R572" s="500"/>
      <c r="S572" s="353"/>
      <c r="T572" s="353"/>
      <c r="U572" s="353"/>
      <c r="V572" s="321"/>
      <c r="W572" s="93" t="s">
        <v>3566</v>
      </c>
      <c r="X572" s="93" t="s">
        <v>3567</v>
      </c>
      <c r="Y572" s="93" t="s">
        <v>637</v>
      </c>
      <c r="Z572" s="106">
        <v>44566</v>
      </c>
      <c r="AA572" s="321"/>
      <c r="AB572" s="321"/>
      <c r="AC572" s="321"/>
      <c r="AD572" s="421"/>
    </row>
    <row r="573" spans="1:30" s="56" customFormat="1" ht="150" x14ac:dyDescent="0.25">
      <c r="A573" s="354"/>
      <c r="B573" s="354"/>
      <c r="C573" s="354"/>
      <c r="D573" s="354"/>
      <c r="E573" s="354"/>
      <c r="F573" s="354"/>
      <c r="G573" s="354"/>
      <c r="H573" s="354"/>
      <c r="I573" s="354"/>
      <c r="J573" s="354"/>
      <c r="K573" s="354"/>
      <c r="L573" s="354"/>
      <c r="M573" s="354"/>
      <c r="N573" s="354"/>
      <c r="O573" s="354"/>
      <c r="P573" s="371"/>
      <c r="Q573" s="501"/>
      <c r="R573" s="502"/>
      <c r="S573" s="354"/>
      <c r="T573" s="354"/>
      <c r="U573" s="354"/>
      <c r="V573" s="320"/>
      <c r="W573" s="249" t="s">
        <v>3568</v>
      </c>
      <c r="X573" s="93" t="s">
        <v>3569</v>
      </c>
      <c r="Y573" s="93" t="s">
        <v>944</v>
      </c>
      <c r="Z573" s="250">
        <v>44769</v>
      </c>
      <c r="AA573" s="320"/>
      <c r="AB573" s="320"/>
      <c r="AC573" s="320"/>
      <c r="AD573" s="422"/>
    </row>
    <row r="574" spans="1:30" s="56" customFormat="1" ht="210" x14ac:dyDescent="0.25">
      <c r="A574" s="12" t="s">
        <v>3544</v>
      </c>
      <c r="B574" s="38">
        <v>43593</v>
      </c>
      <c r="C574" s="42" t="s">
        <v>3545</v>
      </c>
      <c r="D574" s="9" t="s">
        <v>200</v>
      </c>
      <c r="E574" s="42" t="s">
        <v>35</v>
      </c>
      <c r="F574" s="36">
        <v>43591</v>
      </c>
      <c r="G574" s="142">
        <v>52135</v>
      </c>
      <c r="H574" s="9" t="s">
        <v>3546</v>
      </c>
      <c r="I574" s="46">
        <v>110077964</v>
      </c>
      <c r="J574" s="46">
        <v>13181248642</v>
      </c>
      <c r="K574" s="9" t="s">
        <v>3547</v>
      </c>
      <c r="L574" s="12" t="s">
        <v>3570</v>
      </c>
      <c r="M574" s="12" t="s">
        <v>3571</v>
      </c>
      <c r="N574" s="12" t="s">
        <v>646</v>
      </c>
      <c r="O574" s="196">
        <v>10000</v>
      </c>
      <c r="P574" s="32" t="s">
        <v>1134</v>
      </c>
      <c r="Q574" s="9" t="s">
        <v>3572</v>
      </c>
      <c r="R574" s="195" t="s">
        <v>3573</v>
      </c>
      <c r="S574" s="9" t="s">
        <v>420</v>
      </c>
      <c r="T574" s="9" t="s">
        <v>45</v>
      </c>
      <c r="U574" s="9" t="s">
        <v>3574</v>
      </c>
      <c r="V574" s="12" t="s">
        <v>3575</v>
      </c>
      <c r="W574" s="182" t="s">
        <v>3576</v>
      </c>
      <c r="X574" s="9" t="s">
        <v>3577</v>
      </c>
      <c r="Y574" s="9" t="s">
        <v>879</v>
      </c>
      <c r="Z574" s="183">
        <v>44895</v>
      </c>
      <c r="AA574" s="12" t="s">
        <v>3578</v>
      </c>
      <c r="AB574" s="12" t="s">
        <v>621</v>
      </c>
      <c r="AC574" s="142">
        <v>45772</v>
      </c>
      <c r="AD574" s="208"/>
    </row>
    <row r="575" spans="1:30" s="104" customFormat="1" ht="165" x14ac:dyDescent="0.25">
      <c r="A575" s="93" t="s">
        <v>3579</v>
      </c>
      <c r="B575" s="106">
        <v>43654</v>
      </c>
      <c r="C575" s="93" t="s">
        <v>3580</v>
      </c>
      <c r="D575" s="92" t="s">
        <v>1847</v>
      </c>
      <c r="E575" s="92" t="s">
        <v>35</v>
      </c>
      <c r="F575" s="106">
        <v>43648</v>
      </c>
      <c r="G575" s="106">
        <v>60713</v>
      </c>
      <c r="H575" s="93" t="s">
        <v>3581</v>
      </c>
      <c r="I575" s="186" t="s">
        <v>3582</v>
      </c>
      <c r="J575" s="186">
        <v>83154639673</v>
      </c>
      <c r="K575" s="93" t="s">
        <v>3583</v>
      </c>
      <c r="L575" s="93" t="s">
        <v>715</v>
      </c>
      <c r="M575" s="93" t="s">
        <v>716</v>
      </c>
      <c r="N575" s="93" t="s">
        <v>717</v>
      </c>
      <c r="O575" s="107">
        <v>2.7454000000000001</v>
      </c>
      <c r="P575" s="93" t="s">
        <v>367</v>
      </c>
      <c r="Q575" s="330" t="s">
        <v>718</v>
      </c>
      <c r="R575" s="331"/>
      <c r="S575" s="93" t="s">
        <v>369</v>
      </c>
      <c r="T575" s="93" t="s">
        <v>370</v>
      </c>
      <c r="U575" s="93" t="s">
        <v>719</v>
      </c>
      <c r="V575" s="92"/>
      <c r="W575" s="95"/>
      <c r="X575" s="120"/>
      <c r="Y575" s="120"/>
      <c r="Z575" s="95"/>
      <c r="AA575" s="32" t="s">
        <v>3584</v>
      </c>
      <c r="AB575" s="32" t="s">
        <v>430</v>
      </c>
      <c r="AC575" s="28">
        <v>43861</v>
      </c>
      <c r="AD575" s="133" t="s">
        <v>3585</v>
      </c>
    </row>
    <row r="576" spans="1:30" s="10" customFormat="1" ht="45" x14ac:dyDescent="0.25">
      <c r="A576" s="9" t="s">
        <v>3586</v>
      </c>
      <c r="B576" s="28">
        <v>43656</v>
      </c>
      <c r="C576" s="42" t="s">
        <v>3587</v>
      </c>
      <c r="D576" s="32" t="s">
        <v>3588</v>
      </c>
      <c r="E576" s="32" t="s">
        <v>35</v>
      </c>
      <c r="F576" s="38">
        <v>43651</v>
      </c>
      <c r="G576" s="7">
        <v>52676</v>
      </c>
      <c r="H576" s="9" t="s">
        <v>3589</v>
      </c>
      <c r="I576" s="188" t="s">
        <v>3590</v>
      </c>
      <c r="J576" s="13">
        <v>56541685425</v>
      </c>
      <c r="K576" s="8" t="s">
        <v>3591</v>
      </c>
      <c r="L576" s="9" t="s">
        <v>3592</v>
      </c>
      <c r="M576" s="9" t="s">
        <v>3593</v>
      </c>
      <c r="N576" s="8" t="s">
        <v>646</v>
      </c>
      <c r="O576" s="15">
        <v>300</v>
      </c>
      <c r="P576" s="32" t="s">
        <v>1134</v>
      </c>
      <c r="Q576" s="328" t="s">
        <v>3594</v>
      </c>
      <c r="R576" s="329"/>
      <c r="S576" s="9" t="s">
        <v>369</v>
      </c>
      <c r="T576" s="42" t="s">
        <v>370</v>
      </c>
      <c r="U576" s="9" t="s">
        <v>2629</v>
      </c>
      <c r="V576" s="8"/>
      <c r="W576" s="8"/>
      <c r="X576" s="8"/>
      <c r="Y576" s="8"/>
      <c r="Z576" s="8"/>
      <c r="AA576" s="8"/>
      <c r="AB576" s="8"/>
      <c r="AC576" s="8"/>
      <c r="AD576" s="39"/>
    </row>
    <row r="577" spans="1:30" s="10" customFormat="1" ht="60" x14ac:dyDescent="0.25">
      <c r="A577" s="9" t="s">
        <v>3595</v>
      </c>
      <c r="B577" s="28">
        <v>43663</v>
      </c>
      <c r="C577" s="42" t="s">
        <v>3596</v>
      </c>
      <c r="D577" s="9" t="s">
        <v>200</v>
      </c>
      <c r="E577" s="32" t="s">
        <v>35</v>
      </c>
      <c r="F577" s="38">
        <v>43662</v>
      </c>
      <c r="G577" s="7">
        <v>50952</v>
      </c>
      <c r="H577" s="9" t="s">
        <v>333</v>
      </c>
      <c r="I577" s="188" t="s">
        <v>3597</v>
      </c>
      <c r="J577" s="13">
        <v>33248570901</v>
      </c>
      <c r="K577" s="8" t="s">
        <v>334</v>
      </c>
      <c r="L577" s="9" t="s">
        <v>3598</v>
      </c>
      <c r="M577" s="9" t="s">
        <v>336</v>
      </c>
      <c r="N577" s="8" t="s">
        <v>195</v>
      </c>
      <c r="O577" s="15">
        <v>36000</v>
      </c>
      <c r="P577" s="32" t="s">
        <v>1134</v>
      </c>
      <c r="Q577" s="9" t="s">
        <v>3599</v>
      </c>
      <c r="R577" s="9" t="s">
        <v>3600</v>
      </c>
      <c r="S577" s="9" t="s">
        <v>420</v>
      </c>
      <c r="T577" s="8" t="s">
        <v>45</v>
      </c>
      <c r="U577" s="9" t="s">
        <v>1893</v>
      </c>
      <c r="V577" s="8">
        <v>200</v>
      </c>
      <c r="W577" s="9" t="s">
        <v>3601</v>
      </c>
      <c r="X577" s="9" t="s">
        <v>3602</v>
      </c>
      <c r="Y577" s="9" t="s">
        <v>621</v>
      </c>
      <c r="Z577" s="7">
        <v>45756</v>
      </c>
      <c r="AA577" s="8"/>
      <c r="AB577" s="8"/>
      <c r="AC577" s="8"/>
      <c r="AD577" s="39"/>
    </row>
    <row r="578" spans="1:30" s="80" customFormat="1" ht="59.25" customHeight="1" x14ac:dyDescent="0.25">
      <c r="A578" s="63" t="s">
        <v>3603</v>
      </c>
      <c r="B578" s="77">
        <v>43693</v>
      </c>
      <c r="C578" s="72" t="s">
        <v>3604</v>
      </c>
      <c r="D578" s="73" t="s">
        <v>1847</v>
      </c>
      <c r="E578" s="73" t="s">
        <v>35</v>
      </c>
      <c r="F578" s="78">
        <v>43686</v>
      </c>
      <c r="G578" s="78">
        <v>47270</v>
      </c>
      <c r="H578" s="63" t="s">
        <v>3605</v>
      </c>
      <c r="I578" s="193">
        <v>97935166</v>
      </c>
      <c r="J578" s="193">
        <v>79030644032</v>
      </c>
      <c r="K578" s="65" t="s">
        <v>3606</v>
      </c>
      <c r="L578" s="63" t="s">
        <v>3607</v>
      </c>
      <c r="M578" s="63" t="s">
        <v>3608</v>
      </c>
      <c r="N578" s="65" t="s">
        <v>40</v>
      </c>
      <c r="O578" s="79">
        <v>25000</v>
      </c>
      <c r="P578" s="73" t="s">
        <v>1134</v>
      </c>
      <c r="Q578" s="63" t="s">
        <v>3609</v>
      </c>
      <c r="R578" s="63" t="s">
        <v>3610</v>
      </c>
      <c r="S578" s="42" t="s">
        <v>420</v>
      </c>
      <c r="T578" s="65" t="s">
        <v>45</v>
      </c>
      <c r="U578" s="63" t="s">
        <v>60</v>
      </c>
      <c r="V578" s="65">
        <f>O578*2.5/1000</f>
        <v>62.5</v>
      </c>
      <c r="W578" s="65"/>
      <c r="X578" s="65"/>
      <c r="Y578" s="65"/>
      <c r="Z578" s="65"/>
      <c r="AA578" s="65"/>
      <c r="AB578" s="65"/>
      <c r="AC578" s="65"/>
      <c r="AD578" s="157"/>
    </row>
    <row r="579" spans="1:30" s="76" customFormat="1" ht="105" x14ac:dyDescent="0.25">
      <c r="A579" s="334" t="s">
        <v>3611</v>
      </c>
      <c r="B579" s="346">
        <v>43712</v>
      </c>
      <c r="C579" s="334" t="s">
        <v>3612</v>
      </c>
      <c r="D579" s="334" t="s">
        <v>873</v>
      </c>
      <c r="E579" s="334" t="s">
        <v>35</v>
      </c>
      <c r="F579" s="346">
        <v>43710</v>
      </c>
      <c r="G579" s="346">
        <v>61409</v>
      </c>
      <c r="H579" s="334" t="s">
        <v>1283</v>
      </c>
      <c r="I579" s="474" t="s">
        <v>1284</v>
      </c>
      <c r="J579" s="474">
        <v>70427199569</v>
      </c>
      <c r="K579" s="334" t="s">
        <v>363</v>
      </c>
      <c r="L579" s="334" t="s">
        <v>3613</v>
      </c>
      <c r="M579" s="334" t="s">
        <v>365</v>
      </c>
      <c r="N579" s="340" t="s">
        <v>366</v>
      </c>
      <c r="O579" s="365">
        <v>1135.9864</v>
      </c>
      <c r="P579" s="340" t="s">
        <v>367</v>
      </c>
      <c r="Q579" s="477" t="s">
        <v>3614</v>
      </c>
      <c r="R579" s="478"/>
      <c r="S579" s="334" t="s">
        <v>369</v>
      </c>
      <c r="T579" s="334" t="s">
        <v>370</v>
      </c>
      <c r="U579" s="334" t="s">
        <v>3615</v>
      </c>
      <c r="V579" s="334"/>
      <c r="W579" s="9" t="s">
        <v>1305</v>
      </c>
      <c r="X579" s="9" t="s">
        <v>3616</v>
      </c>
      <c r="Y579" s="9" t="s">
        <v>3617</v>
      </c>
      <c r="Z579" s="7">
        <v>43826</v>
      </c>
      <c r="AA579" s="42"/>
      <c r="AB579" s="42"/>
      <c r="AC579" s="42"/>
      <c r="AD579" s="133"/>
    </row>
    <row r="580" spans="1:30" s="76" customFormat="1" ht="90" x14ac:dyDescent="0.25">
      <c r="A580" s="376"/>
      <c r="B580" s="394"/>
      <c r="C580" s="376"/>
      <c r="D580" s="376"/>
      <c r="E580" s="376"/>
      <c r="F580" s="394"/>
      <c r="G580" s="394"/>
      <c r="H580" s="376"/>
      <c r="I580" s="475"/>
      <c r="J580" s="475"/>
      <c r="K580" s="376"/>
      <c r="L580" s="376"/>
      <c r="M580" s="376"/>
      <c r="N580" s="364"/>
      <c r="O580" s="366"/>
      <c r="P580" s="364"/>
      <c r="Q580" s="479"/>
      <c r="R580" s="480"/>
      <c r="S580" s="376"/>
      <c r="T580" s="376"/>
      <c r="U580" s="376"/>
      <c r="V580" s="376"/>
      <c r="W580" s="9" t="s">
        <v>3618</v>
      </c>
      <c r="X580" s="9" t="s">
        <v>3619</v>
      </c>
      <c r="Y580" s="9" t="s">
        <v>452</v>
      </c>
      <c r="Z580" s="7">
        <v>43999</v>
      </c>
      <c r="AA580" s="42"/>
      <c r="AB580" s="42"/>
      <c r="AC580" s="42"/>
      <c r="AD580" s="133"/>
    </row>
    <row r="581" spans="1:30" s="76" customFormat="1" ht="180" x14ac:dyDescent="0.25">
      <c r="A581" s="376"/>
      <c r="B581" s="394"/>
      <c r="C581" s="376"/>
      <c r="D581" s="376"/>
      <c r="E581" s="376"/>
      <c r="F581" s="394"/>
      <c r="G581" s="394"/>
      <c r="H581" s="376"/>
      <c r="I581" s="475"/>
      <c r="J581" s="475"/>
      <c r="K581" s="376"/>
      <c r="L581" s="376"/>
      <c r="M581" s="376"/>
      <c r="N581" s="364"/>
      <c r="O581" s="366"/>
      <c r="P581" s="364"/>
      <c r="Q581" s="479"/>
      <c r="R581" s="480"/>
      <c r="S581" s="376"/>
      <c r="T581" s="376"/>
      <c r="U581" s="376"/>
      <c r="V581" s="376"/>
      <c r="W581" s="9" t="s">
        <v>3620</v>
      </c>
      <c r="X581" s="9" t="s">
        <v>3621</v>
      </c>
      <c r="Y581" s="9" t="s">
        <v>246</v>
      </c>
      <c r="Z581" s="7">
        <v>44201</v>
      </c>
      <c r="AA581" s="42"/>
      <c r="AB581" s="42"/>
      <c r="AC581" s="42"/>
      <c r="AD581" s="133"/>
    </row>
    <row r="582" spans="1:30" s="76" customFormat="1" ht="180" x14ac:dyDescent="0.25">
      <c r="A582" s="376"/>
      <c r="B582" s="394"/>
      <c r="C582" s="376"/>
      <c r="D582" s="376"/>
      <c r="E582" s="376"/>
      <c r="F582" s="394"/>
      <c r="G582" s="394"/>
      <c r="H582" s="376"/>
      <c r="I582" s="475"/>
      <c r="J582" s="475"/>
      <c r="K582" s="376"/>
      <c r="L582" s="376"/>
      <c r="M582" s="376"/>
      <c r="N582" s="364"/>
      <c r="O582" s="366"/>
      <c r="P582" s="364"/>
      <c r="Q582" s="479"/>
      <c r="R582" s="480"/>
      <c r="S582" s="376"/>
      <c r="T582" s="376"/>
      <c r="U582" s="376"/>
      <c r="V582" s="376"/>
      <c r="W582" s="9" t="s">
        <v>3622</v>
      </c>
      <c r="X582" s="9" t="s">
        <v>3623</v>
      </c>
      <c r="Y582" s="9" t="s">
        <v>423</v>
      </c>
      <c r="Z582" s="7">
        <v>45345</v>
      </c>
      <c r="AA582" s="42"/>
      <c r="AB582" s="42"/>
      <c r="AC582" s="42"/>
      <c r="AD582" s="133"/>
    </row>
    <row r="583" spans="1:30" s="76" customFormat="1" ht="60" x14ac:dyDescent="0.25">
      <c r="A583" s="376"/>
      <c r="B583" s="394"/>
      <c r="C583" s="376"/>
      <c r="D583" s="376"/>
      <c r="E583" s="376"/>
      <c r="F583" s="394"/>
      <c r="G583" s="394"/>
      <c r="H583" s="376"/>
      <c r="I583" s="475"/>
      <c r="J583" s="475"/>
      <c r="K583" s="376"/>
      <c r="L583" s="376"/>
      <c r="M583" s="376"/>
      <c r="N583" s="364"/>
      <c r="O583" s="366"/>
      <c r="P583" s="364"/>
      <c r="Q583" s="479"/>
      <c r="R583" s="480"/>
      <c r="S583" s="376"/>
      <c r="T583" s="376"/>
      <c r="U583" s="376"/>
      <c r="V583" s="376"/>
      <c r="W583" s="76" t="s">
        <v>3624</v>
      </c>
      <c r="X583" s="57" t="s">
        <v>3625</v>
      </c>
      <c r="Y583" s="57" t="s">
        <v>423</v>
      </c>
      <c r="Z583" s="240">
        <v>45418</v>
      </c>
      <c r="AA583" s="42"/>
      <c r="AB583" s="42"/>
      <c r="AC583" s="42"/>
      <c r="AD583" s="133"/>
    </row>
    <row r="584" spans="1:30" s="76" customFormat="1" ht="60" x14ac:dyDescent="0.25">
      <c r="A584" s="335"/>
      <c r="B584" s="347"/>
      <c r="C584" s="335"/>
      <c r="D584" s="335"/>
      <c r="E584" s="335"/>
      <c r="F584" s="347"/>
      <c r="G584" s="347"/>
      <c r="H584" s="335"/>
      <c r="I584" s="476"/>
      <c r="J584" s="476"/>
      <c r="K584" s="335"/>
      <c r="L584" s="335"/>
      <c r="M584" s="335"/>
      <c r="N584" s="341"/>
      <c r="O584" s="367"/>
      <c r="P584" s="341"/>
      <c r="Q584" s="481"/>
      <c r="R584" s="482"/>
      <c r="S584" s="335"/>
      <c r="T584" s="335"/>
      <c r="U584" s="335"/>
      <c r="V584" s="481"/>
      <c r="W584" s="289" t="s">
        <v>3626</v>
      </c>
      <c r="X584" s="272" t="s">
        <v>3627</v>
      </c>
      <c r="Y584" s="272" t="s">
        <v>423</v>
      </c>
      <c r="Z584" s="304">
        <v>46049</v>
      </c>
      <c r="AA584" s="267"/>
      <c r="AB584" s="42"/>
      <c r="AC584" s="42"/>
      <c r="AD584" s="133"/>
    </row>
    <row r="585" spans="1:30" s="56" customFormat="1" ht="75" x14ac:dyDescent="0.25">
      <c r="A585" s="9" t="s">
        <v>3628</v>
      </c>
      <c r="B585" s="38">
        <v>43713</v>
      </c>
      <c r="C585" s="42" t="s">
        <v>3629</v>
      </c>
      <c r="D585" s="42" t="s">
        <v>3630</v>
      </c>
      <c r="E585" s="42" t="s">
        <v>35</v>
      </c>
      <c r="F585" s="38">
        <v>43710</v>
      </c>
      <c r="G585" s="36">
        <v>49479</v>
      </c>
      <c r="H585" s="9" t="s">
        <v>3631</v>
      </c>
      <c r="I585" s="188" t="s">
        <v>3632</v>
      </c>
      <c r="J585" s="46">
        <v>54783742059</v>
      </c>
      <c r="K585" s="9" t="s">
        <v>3633</v>
      </c>
      <c r="L585" s="9" t="s">
        <v>3634</v>
      </c>
      <c r="M585" s="9" t="s">
        <v>3635</v>
      </c>
      <c r="N585" s="9" t="s">
        <v>576</v>
      </c>
      <c r="O585" s="37">
        <v>19</v>
      </c>
      <c r="P585" s="32" t="s">
        <v>1134</v>
      </c>
      <c r="Q585" s="328" t="s">
        <v>3636</v>
      </c>
      <c r="R585" s="329"/>
      <c r="S585" s="42" t="s">
        <v>369</v>
      </c>
      <c r="T585" s="42" t="s">
        <v>370</v>
      </c>
      <c r="U585" s="9" t="s">
        <v>3637</v>
      </c>
      <c r="V585" s="9"/>
      <c r="W585" s="12"/>
      <c r="X585" s="12"/>
      <c r="Y585" s="12"/>
      <c r="Z585" s="12"/>
      <c r="AA585" s="9"/>
      <c r="AB585" s="9"/>
      <c r="AC585" s="9"/>
      <c r="AD585" s="20"/>
    </row>
    <row r="586" spans="1:30" s="56" customFormat="1" ht="60" x14ac:dyDescent="0.25">
      <c r="A586" s="9" t="s">
        <v>3638</v>
      </c>
      <c r="B586" s="38">
        <v>43796</v>
      </c>
      <c r="C586" s="42" t="s">
        <v>3639</v>
      </c>
      <c r="D586" s="9" t="s">
        <v>1291</v>
      </c>
      <c r="E586" s="9" t="s">
        <v>35</v>
      </c>
      <c r="F586" s="36">
        <v>43783</v>
      </c>
      <c r="G586" s="36">
        <v>46600</v>
      </c>
      <c r="H586" s="9" t="s">
        <v>2998</v>
      </c>
      <c r="I586" s="46">
        <v>97619809</v>
      </c>
      <c r="J586" s="46">
        <v>40081808781</v>
      </c>
      <c r="K586" s="9" t="s">
        <v>2999</v>
      </c>
      <c r="L586" s="9" t="s">
        <v>3640</v>
      </c>
      <c r="M586" s="9" t="s">
        <v>3641</v>
      </c>
      <c r="N586" s="9" t="s">
        <v>40</v>
      </c>
      <c r="O586" s="37">
        <v>431</v>
      </c>
      <c r="P586" s="9" t="s">
        <v>57</v>
      </c>
      <c r="Q586" s="9" t="s">
        <v>3642</v>
      </c>
      <c r="R586" s="9" t="s">
        <v>3643</v>
      </c>
      <c r="S586" s="9" t="s">
        <v>44</v>
      </c>
      <c r="T586" s="9" t="s">
        <v>45</v>
      </c>
      <c r="U586" s="9" t="s">
        <v>60</v>
      </c>
      <c r="V586" s="9">
        <f>O586*2.5/1000</f>
        <v>1.0774999999999999</v>
      </c>
      <c r="W586" s="9"/>
      <c r="X586" s="9"/>
      <c r="Y586" s="9"/>
      <c r="Z586" s="9"/>
      <c r="AA586" s="9"/>
      <c r="AB586" s="9"/>
      <c r="AC586" s="9"/>
      <c r="AD586" s="20"/>
    </row>
    <row r="587" spans="1:30" s="98" customFormat="1" ht="60" x14ac:dyDescent="0.25">
      <c r="A587" s="93" t="s">
        <v>3644</v>
      </c>
      <c r="B587" s="91">
        <v>43795</v>
      </c>
      <c r="C587" s="93" t="s">
        <v>3645</v>
      </c>
      <c r="D587" s="93" t="s">
        <v>3646</v>
      </c>
      <c r="E587" s="93" t="s">
        <v>35</v>
      </c>
      <c r="F587" s="106">
        <v>43790</v>
      </c>
      <c r="G587" s="106">
        <v>44524</v>
      </c>
      <c r="H587" s="92" t="s">
        <v>3647</v>
      </c>
      <c r="I587" s="186" t="s">
        <v>3648</v>
      </c>
      <c r="J587" s="186">
        <v>32380214737</v>
      </c>
      <c r="K587" s="93" t="s">
        <v>3649</v>
      </c>
      <c r="L587" s="93" t="s">
        <v>3650</v>
      </c>
      <c r="M587" s="93" t="s">
        <v>3651</v>
      </c>
      <c r="N587" s="93" t="s">
        <v>1936</v>
      </c>
      <c r="O587" s="115">
        <v>115</v>
      </c>
      <c r="P587" s="93" t="s">
        <v>41</v>
      </c>
      <c r="Q587" s="330" t="s">
        <v>3652</v>
      </c>
      <c r="R587" s="331"/>
      <c r="S587" s="93" t="s">
        <v>369</v>
      </c>
      <c r="T587" s="93" t="s">
        <v>370</v>
      </c>
      <c r="U587" s="93" t="s">
        <v>3653</v>
      </c>
      <c r="V587" s="93"/>
      <c r="W587" s="93"/>
      <c r="X587" s="93"/>
      <c r="Y587" s="93"/>
      <c r="Z587" s="93"/>
      <c r="AA587" s="42" t="s">
        <v>3654</v>
      </c>
      <c r="AB587" s="42" t="s">
        <v>103</v>
      </c>
      <c r="AC587" s="38">
        <v>44566</v>
      </c>
      <c r="AD587" s="133" t="s">
        <v>3655</v>
      </c>
    </row>
    <row r="588" spans="1:30" ht="60" x14ac:dyDescent="0.25">
      <c r="A588" s="9" t="s">
        <v>3656</v>
      </c>
      <c r="B588" s="28">
        <v>43803</v>
      </c>
      <c r="C588" s="42" t="s">
        <v>3657</v>
      </c>
      <c r="D588" s="9" t="s">
        <v>873</v>
      </c>
      <c r="E588" s="42" t="s">
        <v>35</v>
      </c>
      <c r="F588" s="38">
        <v>43801</v>
      </c>
      <c r="G588" s="38">
        <v>47444</v>
      </c>
      <c r="H588" s="42" t="s">
        <v>2931</v>
      </c>
      <c r="I588" s="188">
        <v>92785085</v>
      </c>
      <c r="J588" s="188">
        <v>17313163165</v>
      </c>
      <c r="K588" s="42" t="s">
        <v>3658</v>
      </c>
      <c r="L588" s="42" t="s">
        <v>3659</v>
      </c>
      <c r="M588" s="42" t="s">
        <v>2934</v>
      </c>
      <c r="N588" s="42" t="s">
        <v>195</v>
      </c>
      <c r="O588" s="81">
        <v>10000</v>
      </c>
      <c r="P588" s="42" t="s">
        <v>1134</v>
      </c>
      <c r="Q588" s="42" t="s">
        <v>3660</v>
      </c>
      <c r="R588" s="42" t="s">
        <v>3661</v>
      </c>
      <c r="S588" s="42" t="s">
        <v>420</v>
      </c>
      <c r="T588" s="42" t="s">
        <v>45</v>
      </c>
      <c r="U588" s="42" t="s">
        <v>3662</v>
      </c>
      <c r="V588" s="72">
        <v>50</v>
      </c>
      <c r="W588" s="1"/>
      <c r="X588" s="1"/>
      <c r="Y588" s="1"/>
      <c r="Z588" s="1"/>
      <c r="AA588" s="1"/>
      <c r="AB588" s="1"/>
      <c r="AC588" s="1"/>
      <c r="AD588" s="2"/>
    </row>
    <row r="589" spans="1:30" s="10" customFormat="1" ht="315" x14ac:dyDescent="0.25">
      <c r="A589" s="9" t="s">
        <v>3663</v>
      </c>
      <c r="B589" s="28">
        <v>43809</v>
      </c>
      <c r="C589" s="42" t="s">
        <v>3664</v>
      </c>
      <c r="D589" s="9" t="s">
        <v>3665</v>
      </c>
      <c r="E589" s="42" t="s">
        <v>35</v>
      </c>
      <c r="F589" s="7">
        <v>43804</v>
      </c>
      <c r="G589" s="7">
        <v>50977</v>
      </c>
      <c r="H589" s="8" t="s">
        <v>3666</v>
      </c>
      <c r="I589" s="188" t="s">
        <v>3667</v>
      </c>
      <c r="J589" s="13">
        <v>59178062660</v>
      </c>
      <c r="K589" s="9" t="s">
        <v>3668</v>
      </c>
      <c r="L589" s="9" t="s">
        <v>3669</v>
      </c>
      <c r="M589" s="9" t="s">
        <v>3670</v>
      </c>
      <c r="N589" s="8" t="s">
        <v>1006</v>
      </c>
      <c r="O589" s="15">
        <v>29195.41</v>
      </c>
      <c r="P589" s="42" t="s">
        <v>1134</v>
      </c>
      <c r="Q589" s="9" t="s">
        <v>3671</v>
      </c>
      <c r="R589" s="9" t="s">
        <v>3672</v>
      </c>
      <c r="S589" s="42" t="s">
        <v>420</v>
      </c>
      <c r="T589" s="42" t="s">
        <v>45</v>
      </c>
      <c r="U589" s="9" t="s">
        <v>3673</v>
      </c>
      <c r="V589" s="9" t="s">
        <v>3674</v>
      </c>
      <c r="W589" s="8"/>
      <c r="X589" s="8"/>
      <c r="Y589" s="8"/>
      <c r="Z589" s="8"/>
      <c r="AA589" s="8"/>
      <c r="AB589" s="8"/>
      <c r="AC589" s="8"/>
      <c r="AD589" s="39"/>
    </row>
    <row r="590" spans="1:30" s="10" customFormat="1" ht="165" x14ac:dyDescent="0.25">
      <c r="A590" s="9" t="s">
        <v>3675</v>
      </c>
      <c r="B590" s="28">
        <v>43867</v>
      </c>
      <c r="C590" s="42" t="s">
        <v>3676</v>
      </c>
      <c r="D590" s="9" t="s">
        <v>452</v>
      </c>
      <c r="E590" s="42" t="s">
        <v>35</v>
      </c>
      <c r="F590" s="7">
        <v>43861</v>
      </c>
      <c r="G590" s="7">
        <v>60713</v>
      </c>
      <c r="H590" s="9" t="s">
        <v>3677</v>
      </c>
      <c r="I590" s="188" t="s">
        <v>3678</v>
      </c>
      <c r="J590" s="13">
        <v>13964516092</v>
      </c>
      <c r="K590" s="9" t="s">
        <v>3679</v>
      </c>
      <c r="L590" s="42" t="s">
        <v>715</v>
      </c>
      <c r="M590" s="42" t="s">
        <v>716</v>
      </c>
      <c r="N590" s="42" t="s">
        <v>717</v>
      </c>
      <c r="O590" s="45">
        <v>2.7454000000000001</v>
      </c>
      <c r="P590" s="42" t="s">
        <v>367</v>
      </c>
      <c r="Q590" s="414" t="s">
        <v>718</v>
      </c>
      <c r="R590" s="415"/>
      <c r="S590" s="42" t="s">
        <v>369</v>
      </c>
      <c r="T590" s="8" t="s">
        <v>370</v>
      </c>
      <c r="U590" s="42" t="s">
        <v>3680</v>
      </c>
      <c r="V590" s="8"/>
      <c r="W590" s="8"/>
      <c r="X590" s="8"/>
      <c r="Y590" s="8"/>
      <c r="Z590" s="8"/>
      <c r="AA590" s="8"/>
      <c r="AB590" s="8"/>
      <c r="AC590" s="8"/>
      <c r="AD590" s="39"/>
    </row>
    <row r="591" spans="1:30" ht="135" customHeight="1" x14ac:dyDescent="0.25">
      <c r="A591" s="395" t="s">
        <v>3681</v>
      </c>
      <c r="B591" s="399">
        <v>43867</v>
      </c>
      <c r="C591" s="395" t="s">
        <v>3682</v>
      </c>
      <c r="D591" s="395" t="s">
        <v>452</v>
      </c>
      <c r="E591" s="395" t="s">
        <v>35</v>
      </c>
      <c r="F591" s="397">
        <v>43864</v>
      </c>
      <c r="G591" s="399">
        <v>45789</v>
      </c>
      <c r="H591" s="395" t="s">
        <v>3683</v>
      </c>
      <c r="I591" s="379">
        <v>110080992</v>
      </c>
      <c r="J591" s="379" t="s">
        <v>3684</v>
      </c>
      <c r="K591" s="395" t="s">
        <v>2564</v>
      </c>
      <c r="L591" s="395" t="s">
        <v>2888</v>
      </c>
      <c r="M591" s="395" t="s">
        <v>2889</v>
      </c>
      <c r="N591" s="332" t="s">
        <v>590</v>
      </c>
      <c r="O591" s="348">
        <v>3370</v>
      </c>
      <c r="P591" s="395" t="s">
        <v>41</v>
      </c>
      <c r="Q591" s="395" t="s">
        <v>3685</v>
      </c>
      <c r="R591" s="395" t="s">
        <v>3686</v>
      </c>
      <c r="S591" s="332" t="s">
        <v>44</v>
      </c>
      <c r="T591" s="332" t="s">
        <v>45</v>
      </c>
      <c r="U591" s="395" t="s">
        <v>2605</v>
      </c>
      <c r="V591" s="332">
        <v>50</v>
      </c>
      <c r="W591" s="93" t="s">
        <v>2287</v>
      </c>
      <c r="X591" s="92" t="s">
        <v>3687</v>
      </c>
      <c r="Y591" s="92" t="s">
        <v>423</v>
      </c>
      <c r="Z591" s="91">
        <v>45517</v>
      </c>
      <c r="AA591" s="42" t="s">
        <v>3688</v>
      </c>
      <c r="AB591" s="42" t="s">
        <v>650</v>
      </c>
      <c r="AC591" s="38">
        <v>45810</v>
      </c>
      <c r="AD591" s="133" t="s">
        <v>1825</v>
      </c>
    </row>
    <row r="592" spans="1:30" ht="120" x14ac:dyDescent="0.25">
      <c r="A592" s="396"/>
      <c r="B592" s="400"/>
      <c r="C592" s="396"/>
      <c r="D592" s="396"/>
      <c r="E592" s="396"/>
      <c r="F592" s="398"/>
      <c r="G592" s="400"/>
      <c r="H592" s="396"/>
      <c r="I592" s="380"/>
      <c r="J592" s="380"/>
      <c r="K592" s="396"/>
      <c r="L592" s="396"/>
      <c r="M592" s="396"/>
      <c r="N592" s="333"/>
      <c r="O592" s="349"/>
      <c r="P592" s="396"/>
      <c r="Q592" s="396"/>
      <c r="R592" s="396"/>
      <c r="S592" s="333"/>
      <c r="T592" s="333"/>
      <c r="U592" s="396"/>
      <c r="V592" s="333"/>
      <c r="W592" s="93" t="s">
        <v>2608</v>
      </c>
      <c r="X592" s="92" t="s">
        <v>3689</v>
      </c>
      <c r="Y592" s="92" t="s">
        <v>423</v>
      </c>
      <c r="Z592" s="91">
        <v>45582</v>
      </c>
      <c r="AA592" s="1"/>
      <c r="AB592" s="1"/>
      <c r="AC592" s="1"/>
      <c r="AD592" s="2"/>
    </row>
    <row r="593" spans="1:30" ht="60" x14ac:dyDescent="0.25">
      <c r="A593" s="9" t="s">
        <v>3690</v>
      </c>
      <c r="B593" s="28">
        <v>43895</v>
      </c>
      <c r="C593" s="42" t="s">
        <v>3691</v>
      </c>
      <c r="D593" s="9" t="s">
        <v>473</v>
      </c>
      <c r="E593" s="9" t="s">
        <v>35</v>
      </c>
      <c r="F593" s="36">
        <v>43888</v>
      </c>
      <c r="G593" s="7">
        <v>47150</v>
      </c>
      <c r="H593" s="9" t="s">
        <v>3692</v>
      </c>
      <c r="I593" s="188" t="s">
        <v>3693</v>
      </c>
      <c r="J593" s="13">
        <v>62311804129</v>
      </c>
      <c r="K593" s="9" t="s">
        <v>3694</v>
      </c>
      <c r="L593" s="9" t="s">
        <v>3695</v>
      </c>
      <c r="M593" s="9" t="s">
        <v>3696</v>
      </c>
      <c r="N593" s="8" t="s">
        <v>40</v>
      </c>
      <c r="O593" s="40">
        <v>2456.48</v>
      </c>
      <c r="P593" s="9" t="s">
        <v>57</v>
      </c>
      <c r="Q593" s="9" t="s">
        <v>3697</v>
      </c>
      <c r="R593" s="9" t="s">
        <v>3698</v>
      </c>
      <c r="S593" s="8" t="s">
        <v>44</v>
      </c>
      <c r="T593" s="8" t="s">
        <v>45</v>
      </c>
      <c r="U593" s="9" t="s">
        <v>60</v>
      </c>
      <c r="V593" s="8">
        <f>O593*2.5/1000</f>
        <v>6.1411999999999995</v>
      </c>
      <c r="W593" s="1"/>
      <c r="X593" s="1"/>
      <c r="Y593" s="1"/>
      <c r="Z593" s="1"/>
      <c r="AA593" s="1"/>
      <c r="AB593" s="1"/>
      <c r="AC593" s="1"/>
      <c r="AD593" s="2"/>
    </row>
    <row r="594" spans="1:30" s="10" customFormat="1" ht="45.75" customHeight="1" x14ac:dyDescent="0.25">
      <c r="A594" s="93" t="s">
        <v>3699</v>
      </c>
      <c r="B594" s="91">
        <v>43892</v>
      </c>
      <c r="C594" s="93" t="s">
        <v>3700</v>
      </c>
      <c r="D594" s="93" t="s">
        <v>3701</v>
      </c>
      <c r="E594" s="93" t="s">
        <v>35</v>
      </c>
      <c r="F594" s="106">
        <v>43887</v>
      </c>
      <c r="G594" s="91">
        <v>45700</v>
      </c>
      <c r="H594" s="93" t="s">
        <v>3702</v>
      </c>
      <c r="I594" s="186" t="s">
        <v>3703</v>
      </c>
      <c r="J594" s="149">
        <v>75530637101</v>
      </c>
      <c r="K594" s="92" t="s">
        <v>3704</v>
      </c>
      <c r="L594" s="93" t="s">
        <v>3705</v>
      </c>
      <c r="M594" s="93" t="s">
        <v>3706</v>
      </c>
      <c r="N594" s="92" t="s">
        <v>1006</v>
      </c>
      <c r="O594" s="94">
        <v>811</v>
      </c>
      <c r="P594" s="93" t="s">
        <v>41</v>
      </c>
      <c r="Q594" s="330" t="s">
        <v>3707</v>
      </c>
      <c r="R594" s="331"/>
      <c r="S594" s="93" t="s">
        <v>369</v>
      </c>
      <c r="T594" s="92" t="s">
        <v>370</v>
      </c>
      <c r="U594" s="93" t="s">
        <v>3293</v>
      </c>
      <c r="V594" s="8"/>
      <c r="W594" s="8"/>
      <c r="X594" s="8"/>
      <c r="Y594" s="8"/>
      <c r="Z594" s="8"/>
      <c r="AA594" s="42" t="s">
        <v>3708</v>
      </c>
      <c r="AB594" s="42" t="s">
        <v>650</v>
      </c>
      <c r="AC594" s="38">
        <v>45716</v>
      </c>
      <c r="AD594" s="133" t="s">
        <v>3709</v>
      </c>
    </row>
    <row r="595" spans="1:30" s="76" customFormat="1" ht="60" x14ac:dyDescent="0.25">
      <c r="A595" s="93" t="s">
        <v>3710</v>
      </c>
      <c r="B595" s="106">
        <v>43895</v>
      </c>
      <c r="C595" s="93" t="s">
        <v>3711</v>
      </c>
      <c r="D595" s="93" t="s">
        <v>452</v>
      </c>
      <c r="E595" s="93" t="s">
        <v>35</v>
      </c>
      <c r="F595" s="106">
        <v>43892</v>
      </c>
      <c r="G595" s="106">
        <v>45052</v>
      </c>
      <c r="H595" s="93" t="s">
        <v>3712</v>
      </c>
      <c r="I595" s="186" t="s">
        <v>3713</v>
      </c>
      <c r="J595" s="186">
        <v>96801589970</v>
      </c>
      <c r="K595" s="93" t="s">
        <v>3714</v>
      </c>
      <c r="L595" s="93" t="s">
        <v>3715</v>
      </c>
      <c r="M595" s="93" t="s">
        <v>3454</v>
      </c>
      <c r="N595" s="93" t="s">
        <v>195</v>
      </c>
      <c r="O595" s="115">
        <v>10390</v>
      </c>
      <c r="P595" s="92" t="s">
        <v>41</v>
      </c>
      <c r="Q595" s="93" t="s">
        <v>3455</v>
      </c>
      <c r="R595" s="93" t="s">
        <v>3456</v>
      </c>
      <c r="S595" s="93" t="s">
        <v>44</v>
      </c>
      <c r="T595" s="93" t="s">
        <v>45</v>
      </c>
      <c r="U595" s="93" t="s">
        <v>46</v>
      </c>
      <c r="V595" s="93">
        <v>50</v>
      </c>
      <c r="W595" s="42"/>
      <c r="X595" s="42"/>
      <c r="Y595" s="42"/>
      <c r="Z595" s="42"/>
      <c r="AA595" s="42" t="s">
        <v>3716</v>
      </c>
      <c r="AB595" s="42" t="s">
        <v>944</v>
      </c>
      <c r="AC595" s="38">
        <v>45065</v>
      </c>
      <c r="AD595" s="133" t="s">
        <v>1825</v>
      </c>
    </row>
    <row r="596" spans="1:30" s="34" customFormat="1" ht="105" x14ac:dyDescent="0.25">
      <c r="A596" s="87" t="s">
        <v>3717</v>
      </c>
      <c r="B596" s="28">
        <v>43938</v>
      </c>
      <c r="C596" s="42" t="s">
        <v>3718</v>
      </c>
      <c r="D596" s="32" t="s">
        <v>473</v>
      </c>
      <c r="E596" s="42" t="s">
        <v>35</v>
      </c>
      <c r="F596" s="28" t="s">
        <v>3719</v>
      </c>
      <c r="G596" s="28">
        <v>53579</v>
      </c>
      <c r="H596" s="32" t="s">
        <v>398</v>
      </c>
      <c r="I596" s="185">
        <v>110021554</v>
      </c>
      <c r="J596" s="185">
        <v>58921608350</v>
      </c>
      <c r="K596" s="42" t="s">
        <v>399</v>
      </c>
      <c r="L596" s="42" t="s">
        <v>464</v>
      </c>
      <c r="M596" s="42" t="s">
        <v>465</v>
      </c>
      <c r="N596" s="32" t="s">
        <v>195</v>
      </c>
      <c r="O596" s="70">
        <v>536800</v>
      </c>
      <c r="P596" s="86" t="s">
        <v>319</v>
      </c>
      <c r="Q596" s="42" t="s">
        <v>466</v>
      </c>
      <c r="R596" s="42" t="s">
        <v>467</v>
      </c>
      <c r="S596" s="32" t="s">
        <v>277</v>
      </c>
      <c r="T596" s="32" t="s">
        <v>45</v>
      </c>
      <c r="U596" s="42" t="s">
        <v>3720</v>
      </c>
      <c r="V596" s="32">
        <v>3000</v>
      </c>
      <c r="W596" s="42"/>
      <c r="X596" s="32"/>
      <c r="Y596" s="32"/>
      <c r="Z596" s="28"/>
      <c r="AA596" s="33"/>
      <c r="AB596" s="33"/>
      <c r="AC596" s="33"/>
      <c r="AD596" s="88"/>
    </row>
    <row r="597" spans="1:30" s="85" customFormat="1" ht="45" x14ac:dyDescent="0.25">
      <c r="A597" s="72" t="s">
        <v>3721</v>
      </c>
      <c r="B597" s="71">
        <v>43948</v>
      </c>
      <c r="C597" s="72" t="s">
        <v>3722</v>
      </c>
      <c r="D597" s="72" t="s">
        <v>473</v>
      </c>
      <c r="E597" s="72" t="s">
        <v>35</v>
      </c>
      <c r="F597" s="71" t="s">
        <v>3723</v>
      </c>
      <c r="G597" s="71">
        <v>52999</v>
      </c>
      <c r="H597" s="72" t="s">
        <v>3439</v>
      </c>
      <c r="I597" s="184">
        <v>90370953</v>
      </c>
      <c r="J597" s="192" t="s">
        <v>3440</v>
      </c>
      <c r="K597" s="72" t="s">
        <v>3441</v>
      </c>
      <c r="L597" s="72" t="s">
        <v>3442</v>
      </c>
      <c r="M597" s="72" t="s">
        <v>3443</v>
      </c>
      <c r="N597" s="72" t="s">
        <v>3444</v>
      </c>
      <c r="O597" s="89">
        <v>28.19</v>
      </c>
      <c r="P597" s="73" t="s">
        <v>1134</v>
      </c>
      <c r="Q597" s="509" t="s">
        <v>3445</v>
      </c>
      <c r="R597" s="510"/>
      <c r="S597" s="72" t="s">
        <v>369</v>
      </c>
      <c r="T597" s="72" t="s">
        <v>370</v>
      </c>
      <c r="U597" s="72" t="s">
        <v>3724</v>
      </c>
      <c r="V597" s="72"/>
      <c r="W597" s="72"/>
      <c r="X597" s="72"/>
      <c r="Y597" s="72"/>
      <c r="Z597" s="72"/>
      <c r="AA597" s="72"/>
      <c r="AB597" s="72"/>
      <c r="AC597" s="71"/>
      <c r="AD597" s="74"/>
    </row>
    <row r="598" spans="1:30" s="75" customFormat="1" ht="120" x14ac:dyDescent="0.25">
      <c r="A598" s="72" t="s">
        <v>3725</v>
      </c>
      <c r="B598" s="71">
        <v>43949</v>
      </c>
      <c r="C598" s="73" t="s">
        <v>3726</v>
      </c>
      <c r="D598" s="72" t="s">
        <v>473</v>
      </c>
      <c r="E598" s="72" t="s">
        <v>35</v>
      </c>
      <c r="F598" s="71" t="s">
        <v>3727</v>
      </c>
      <c r="G598" s="71" t="s">
        <v>3728</v>
      </c>
      <c r="H598" s="85" t="s">
        <v>1876</v>
      </c>
      <c r="I598" s="184">
        <v>90656857</v>
      </c>
      <c r="J598" s="184">
        <v>30105335229</v>
      </c>
      <c r="K598" s="72" t="s">
        <v>1877</v>
      </c>
      <c r="L598" s="72" t="s">
        <v>3729</v>
      </c>
      <c r="M598" s="72" t="s">
        <v>1879</v>
      </c>
      <c r="N598" s="72" t="s">
        <v>479</v>
      </c>
      <c r="O598" s="84">
        <v>20492</v>
      </c>
      <c r="P598" s="72" t="s">
        <v>1134</v>
      </c>
      <c r="Q598" s="42" t="s">
        <v>3730</v>
      </c>
      <c r="R598" s="42" t="s">
        <v>3731</v>
      </c>
      <c r="S598" s="72" t="s">
        <v>486</v>
      </c>
      <c r="T598" s="72" t="s">
        <v>45</v>
      </c>
      <c r="U598" s="72" t="s">
        <v>330</v>
      </c>
      <c r="V598" s="72">
        <v>45</v>
      </c>
      <c r="W598" s="72"/>
      <c r="X598" s="72"/>
      <c r="Y598" s="72"/>
      <c r="Z598" s="72"/>
      <c r="AA598" s="72"/>
      <c r="AB598" s="72"/>
      <c r="AC598" s="71"/>
      <c r="AD598" s="74"/>
    </row>
    <row r="599" spans="1:30" ht="81.75" x14ac:dyDescent="0.25">
      <c r="A599" s="72" t="s">
        <v>3732</v>
      </c>
      <c r="B599" s="71">
        <v>43948</v>
      </c>
      <c r="C599" s="72" t="s">
        <v>1326</v>
      </c>
      <c r="D599" s="72" t="s">
        <v>473</v>
      </c>
      <c r="E599" s="72" t="s">
        <v>35</v>
      </c>
      <c r="F599" s="71" t="s">
        <v>3733</v>
      </c>
      <c r="G599" s="71" t="s">
        <v>3734</v>
      </c>
      <c r="H599" s="8" t="s">
        <v>3735</v>
      </c>
      <c r="I599" s="188" t="s">
        <v>3736</v>
      </c>
      <c r="J599" s="13">
        <v>31610393620</v>
      </c>
      <c r="K599" s="9" t="s">
        <v>3737</v>
      </c>
      <c r="L599" s="72" t="s">
        <v>3738</v>
      </c>
      <c r="M599" s="72" t="s">
        <v>3739</v>
      </c>
      <c r="N599" s="8" t="s">
        <v>1006</v>
      </c>
      <c r="O599" s="84">
        <v>12892</v>
      </c>
      <c r="P599" s="72" t="s">
        <v>1134</v>
      </c>
      <c r="Q599" s="328" t="s">
        <v>3740</v>
      </c>
      <c r="R599" s="329"/>
      <c r="S599" s="72" t="s">
        <v>369</v>
      </c>
      <c r="T599" s="8" t="s">
        <v>370</v>
      </c>
      <c r="U599" s="9" t="s">
        <v>2629</v>
      </c>
      <c r="V599" s="1"/>
      <c r="W599" s="1"/>
      <c r="X599" s="1"/>
      <c r="Y599" s="1"/>
      <c r="Z599" s="1"/>
      <c r="AA599" s="1"/>
      <c r="AB599" s="1"/>
      <c r="AC599" s="1"/>
      <c r="AD599" s="2"/>
    </row>
    <row r="600" spans="1:30" s="80" customFormat="1" ht="75" x14ac:dyDescent="0.25">
      <c r="A600" s="99" t="s">
        <v>3741</v>
      </c>
      <c r="B600" s="117">
        <v>43977</v>
      </c>
      <c r="C600" s="99" t="s">
        <v>3742</v>
      </c>
      <c r="D600" s="99" t="s">
        <v>452</v>
      </c>
      <c r="E600" s="99" t="s">
        <v>35</v>
      </c>
      <c r="F600" s="117">
        <v>43959</v>
      </c>
      <c r="G600" s="117">
        <v>45292</v>
      </c>
      <c r="H600" s="99" t="s">
        <v>3743</v>
      </c>
      <c r="I600" s="190">
        <v>97630870</v>
      </c>
      <c r="J600" s="190">
        <v>95204711102</v>
      </c>
      <c r="K600" s="99" t="s">
        <v>3744</v>
      </c>
      <c r="L600" s="99" t="s">
        <v>3745</v>
      </c>
      <c r="M600" s="99" t="s">
        <v>3746</v>
      </c>
      <c r="N600" s="100" t="s">
        <v>3444</v>
      </c>
      <c r="O600" s="118">
        <v>4385</v>
      </c>
      <c r="P600" s="99" t="s">
        <v>41</v>
      </c>
      <c r="Q600" s="377" t="s">
        <v>3747</v>
      </c>
      <c r="R600" s="378"/>
      <c r="S600" s="99" t="s">
        <v>369</v>
      </c>
      <c r="T600" s="100" t="s">
        <v>370</v>
      </c>
      <c r="U600" s="99" t="s">
        <v>3748</v>
      </c>
      <c r="V600" s="65"/>
      <c r="W600" s="65"/>
      <c r="X600" s="65"/>
      <c r="Y600" s="65"/>
      <c r="Z600" s="65"/>
      <c r="AA600" s="32" t="s">
        <v>3749</v>
      </c>
      <c r="AB600" s="32" t="s">
        <v>1593</v>
      </c>
      <c r="AC600" s="28">
        <v>45336</v>
      </c>
      <c r="AD600" s="88" t="s">
        <v>3750</v>
      </c>
    </row>
    <row r="601" spans="1:30" s="56" customFormat="1" ht="60" x14ac:dyDescent="0.25">
      <c r="A601" s="72" t="s">
        <v>3751</v>
      </c>
      <c r="B601" s="38">
        <v>44033</v>
      </c>
      <c r="C601" s="72" t="s">
        <v>3752</v>
      </c>
      <c r="D601" s="72" t="s">
        <v>473</v>
      </c>
      <c r="E601" s="72" t="s">
        <v>35</v>
      </c>
      <c r="F601" s="36">
        <v>44019</v>
      </c>
      <c r="G601" s="36">
        <v>47635</v>
      </c>
      <c r="H601" s="9" t="s">
        <v>376</v>
      </c>
      <c r="I601" s="188" t="s">
        <v>3753</v>
      </c>
      <c r="J601" s="184" t="s">
        <v>377</v>
      </c>
      <c r="K601" s="9" t="s">
        <v>3754</v>
      </c>
      <c r="L601" s="9" t="s">
        <v>3755</v>
      </c>
      <c r="M601" s="9" t="s">
        <v>3756</v>
      </c>
      <c r="N601" s="9" t="s">
        <v>40</v>
      </c>
      <c r="O601" s="52">
        <v>9977.0300000000007</v>
      </c>
      <c r="P601" s="72" t="s">
        <v>1134</v>
      </c>
      <c r="Q601" s="9" t="s">
        <v>3757</v>
      </c>
      <c r="R601" s="9" t="s">
        <v>3758</v>
      </c>
      <c r="S601" s="9" t="s">
        <v>44</v>
      </c>
      <c r="T601" s="9" t="s">
        <v>45</v>
      </c>
      <c r="U601" s="72" t="s">
        <v>330</v>
      </c>
      <c r="V601" s="9">
        <v>24.94258</v>
      </c>
      <c r="W601" s="9"/>
      <c r="X601" s="9"/>
      <c r="Y601" s="9"/>
      <c r="Z601" s="9"/>
      <c r="AA601" s="9"/>
      <c r="AB601" s="9"/>
      <c r="AC601" s="9"/>
      <c r="AD601" s="20" t="s">
        <v>279</v>
      </c>
    </row>
    <row r="602" spans="1:30" s="122" customFormat="1" ht="120" x14ac:dyDescent="0.25">
      <c r="A602" s="72" t="s">
        <v>3751</v>
      </c>
      <c r="B602" s="38">
        <v>44033</v>
      </c>
      <c r="C602" s="72" t="s">
        <v>3752</v>
      </c>
      <c r="D602" s="72" t="s">
        <v>473</v>
      </c>
      <c r="E602" s="72" t="s">
        <v>35</v>
      </c>
      <c r="F602" s="36">
        <v>44019</v>
      </c>
      <c r="G602" s="36">
        <v>47635</v>
      </c>
      <c r="H602" s="9" t="s">
        <v>376</v>
      </c>
      <c r="I602" s="188" t="s">
        <v>3753</v>
      </c>
      <c r="J602" s="184" t="s">
        <v>377</v>
      </c>
      <c r="K602" s="9" t="s">
        <v>3754</v>
      </c>
      <c r="L602" s="9" t="s">
        <v>3759</v>
      </c>
      <c r="M602" s="9" t="s">
        <v>3760</v>
      </c>
      <c r="N602" s="9" t="s">
        <v>40</v>
      </c>
      <c r="O602" s="52">
        <v>9942</v>
      </c>
      <c r="P602" s="72" t="s">
        <v>1134</v>
      </c>
      <c r="Q602" s="9" t="s">
        <v>3761</v>
      </c>
      <c r="R602" s="9" t="s">
        <v>3762</v>
      </c>
      <c r="S602" s="9" t="s">
        <v>44</v>
      </c>
      <c r="T602" s="9" t="s">
        <v>45</v>
      </c>
      <c r="U602" s="72" t="s">
        <v>330</v>
      </c>
      <c r="V602" s="9">
        <v>24.855</v>
      </c>
      <c r="W602" s="43"/>
      <c r="X602" s="43"/>
      <c r="Y602" s="43"/>
      <c r="Z602" s="43"/>
      <c r="AA602" s="43"/>
      <c r="AB602" s="43"/>
      <c r="AC602" s="43"/>
      <c r="AD602" s="20" t="s">
        <v>279</v>
      </c>
    </row>
    <row r="603" spans="1:30" s="122" customFormat="1" ht="60" x14ac:dyDescent="0.25">
      <c r="A603" s="72" t="s">
        <v>3751</v>
      </c>
      <c r="B603" s="38">
        <v>44033</v>
      </c>
      <c r="C603" s="72" t="s">
        <v>3752</v>
      </c>
      <c r="D603" s="72" t="s">
        <v>473</v>
      </c>
      <c r="E603" s="72" t="s">
        <v>35</v>
      </c>
      <c r="F603" s="36">
        <v>44019</v>
      </c>
      <c r="G603" s="36">
        <v>47635</v>
      </c>
      <c r="H603" s="9" t="s">
        <v>376</v>
      </c>
      <c r="I603" s="188" t="s">
        <v>3753</v>
      </c>
      <c r="J603" s="184" t="s">
        <v>377</v>
      </c>
      <c r="K603" s="9" t="s">
        <v>3754</v>
      </c>
      <c r="L603" s="9" t="s">
        <v>3763</v>
      </c>
      <c r="M603" s="9" t="s">
        <v>3764</v>
      </c>
      <c r="N603" s="9" t="s">
        <v>40</v>
      </c>
      <c r="O603" s="52">
        <v>10001.18</v>
      </c>
      <c r="P603" s="72" t="s">
        <v>1134</v>
      </c>
      <c r="Q603" s="9" t="s">
        <v>3765</v>
      </c>
      <c r="R603" s="9" t="s">
        <v>3766</v>
      </c>
      <c r="S603" s="9" t="s">
        <v>44</v>
      </c>
      <c r="T603" s="9" t="s">
        <v>45</v>
      </c>
      <c r="U603" s="72" t="s">
        <v>330</v>
      </c>
      <c r="V603" s="9">
        <v>25.002949999999998</v>
      </c>
      <c r="W603" s="43"/>
      <c r="X603" s="43"/>
      <c r="Y603" s="43"/>
      <c r="Z603" s="43"/>
      <c r="AA603" s="43"/>
      <c r="AB603" s="43"/>
      <c r="AC603" s="43"/>
      <c r="AD603" s="20" t="s">
        <v>279</v>
      </c>
    </row>
    <row r="604" spans="1:30" s="125" customFormat="1" ht="60" x14ac:dyDescent="0.25">
      <c r="A604" s="93" t="s">
        <v>3767</v>
      </c>
      <c r="B604" s="106">
        <v>44054</v>
      </c>
      <c r="C604" s="93" t="s">
        <v>3768</v>
      </c>
      <c r="D604" s="92" t="s">
        <v>452</v>
      </c>
      <c r="E604" s="93" t="s">
        <v>35</v>
      </c>
      <c r="F604" s="106">
        <v>44043</v>
      </c>
      <c r="G604" s="106">
        <v>44341</v>
      </c>
      <c r="H604" s="93" t="s">
        <v>3514</v>
      </c>
      <c r="I604" s="186">
        <v>97671371</v>
      </c>
      <c r="J604" s="186">
        <v>21089186861</v>
      </c>
      <c r="K604" s="93" t="s">
        <v>3769</v>
      </c>
      <c r="L604" s="93" t="s">
        <v>3516</v>
      </c>
      <c r="M604" s="93" t="s">
        <v>3517</v>
      </c>
      <c r="N604" s="93" t="s">
        <v>646</v>
      </c>
      <c r="O604" s="115">
        <v>66</v>
      </c>
      <c r="P604" s="92" t="s">
        <v>41</v>
      </c>
      <c r="Q604" s="330" t="s">
        <v>3518</v>
      </c>
      <c r="R604" s="331"/>
      <c r="S604" s="93" t="s">
        <v>369</v>
      </c>
      <c r="T604" s="93" t="s">
        <v>370</v>
      </c>
      <c r="U604" s="93" t="s">
        <v>3446</v>
      </c>
      <c r="V604" s="48"/>
      <c r="W604" s="48"/>
      <c r="X604" s="48"/>
      <c r="Y604" s="48"/>
      <c r="Z604" s="124"/>
      <c r="AA604" s="32" t="s">
        <v>3770</v>
      </c>
      <c r="AB604" s="42" t="s">
        <v>350</v>
      </c>
      <c r="AC604" s="38">
        <v>44349</v>
      </c>
      <c r="AD604" s="209"/>
    </row>
    <row r="605" spans="1:30" s="127" customFormat="1" ht="165" x14ac:dyDescent="0.25">
      <c r="A605" s="93" t="s">
        <v>3771</v>
      </c>
      <c r="B605" s="91">
        <v>44083</v>
      </c>
      <c r="C605" s="93" t="s">
        <v>3772</v>
      </c>
      <c r="D605" s="92" t="s">
        <v>452</v>
      </c>
      <c r="E605" s="93" t="s">
        <v>35</v>
      </c>
      <c r="F605" s="91">
        <v>44082</v>
      </c>
      <c r="G605" s="102">
        <v>44196</v>
      </c>
      <c r="H605" s="92" t="s">
        <v>2421</v>
      </c>
      <c r="I605" s="149">
        <v>110020125</v>
      </c>
      <c r="J605" s="149">
        <v>41223157676</v>
      </c>
      <c r="K605" s="93" t="s">
        <v>2422</v>
      </c>
      <c r="L605" s="93" t="s">
        <v>2423</v>
      </c>
      <c r="M605" s="93" t="s">
        <v>2424</v>
      </c>
      <c r="N605" s="92" t="s">
        <v>195</v>
      </c>
      <c r="O605" s="94">
        <v>5625</v>
      </c>
      <c r="P605" s="93" t="s">
        <v>41</v>
      </c>
      <c r="Q605" s="93" t="s">
        <v>2425</v>
      </c>
      <c r="R605" s="93" t="s">
        <v>2426</v>
      </c>
      <c r="S605" s="92" t="s">
        <v>44</v>
      </c>
      <c r="T605" s="92" t="s">
        <v>45</v>
      </c>
      <c r="U605" s="93" t="s">
        <v>2427</v>
      </c>
      <c r="V605" s="92">
        <v>50</v>
      </c>
      <c r="W605" s="126"/>
      <c r="X605" s="126"/>
      <c r="Y605" s="126"/>
      <c r="Z605" s="126"/>
      <c r="AA605" s="32" t="s">
        <v>3773</v>
      </c>
      <c r="AB605" s="32" t="s">
        <v>454</v>
      </c>
      <c r="AC605" s="28">
        <v>44216</v>
      </c>
      <c r="AD605" s="88" t="s">
        <v>431</v>
      </c>
    </row>
    <row r="606" spans="1:30" s="10" customFormat="1" ht="60" x14ac:dyDescent="0.25">
      <c r="A606" s="42" t="s">
        <v>3774</v>
      </c>
      <c r="B606" s="28">
        <v>44089</v>
      </c>
      <c r="C606" s="42" t="s">
        <v>3775</v>
      </c>
      <c r="D606" s="32" t="s">
        <v>452</v>
      </c>
      <c r="E606" s="42" t="s">
        <v>35</v>
      </c>
      <c r="F606" s="7">
        <v>44084</v>
      </c>
      <c r="G606" s="7">
        <v>51341</v>
      </c>
      <c r="H606" s="9" t="s">
        <v>3776</v>
      </c>
      <c r="I606" s="13">
        <v>110086140</v>
      </c>
      <c r="J606" s="13">
        <v>63124034278</v>
      </c>
      <c r="K606" s="8" t="s">
        <v>1675</v>
      </c>
      <c r="L606" s="9" t="s">
        <v>3777</v>
      </c>
      <c r="M606" s="9" t="s">
        <v>3778</v>
      </c>
      <c r="N606" s="8" t="s">
        <v>195</v>
      </c>
      <c r="O606" s="15">
        <v>120000</v>
      </c>
      <c r="P606" s="9" t="s">
        <v>57</v>
      </c>
      <c r="Q606" s="9" t="s">
        <v>3779</v>
      </c>
      <c r="R606" s="9" t="s">
        <v>3780</v>
      </c>
      <c r="S606" s="8" t="s">
        <v>420</v>
      </c>
      <c r="T606" s="8" t="s">
        <v>45</v>
      </c>
      <c r="U606" s="72" t="s">
        <v>330</v>
      </c>
      <c r="V606" s="8">
        <v>400</v>
      </c>
      <c r="W606" s="8"/>
      <c r="X606" s="8"/>
      <c r="Y606" s="8"/>
      <c r="Z606" s="8"/>
      <c r="AA606" s="8"/>
      <c r="AB606" s="8"/>
      <c r="AC606" s="8"/>
      <c r="AD606" s="39"/>
    </row>
    <row r="607" spans="1:30" ht="60" x14ac:dyDescent="0.25">
      <c r="A607" s="93" t="s">
        <v>3781</v>
      </c>
      <c r="B607" s="91">
        <v>44092</v>
      </c>
      <c r="C607" s="93" t="s">
        <v>3782</v>
      </c>
      <c r="D607" s="92" t="s">
        <v>452</v>
      </c>
      <c r="E607" s="93" t="s">
        <v>35</v>
      </c>
      <c r="F607" s="91">
        <v>44089</v>
      </c>
      <c r="G607" s="130">
        <v>44196</v>
      </c>
      <c r="H607" s="129" t="s">
        <v>2031</v>
      </c>
      <c r="I607" s="186" t="s">
        <v>2032</v>
      </c>
      <c r="J607" s="191">
        <v>28549422168</v>
      </c>
      <c r="K607" s="128" t="s">
        <v>3783</v>
      </c>
      <c r="L607" s="128" t="s">
        <v>2034</v>
      </c>
      <c r="M607" s="128" t="s">
        <v>2035</v>
      </c>
      <c r="N607" s="129" t="s">
        <v>195</v>
      </c>
      <c r="O607" s="131">
        <v>10905.33</v>
      </c>
      <c r="P607" s="93" t="s">
        <v>41</v>
      </c>
      <c r="Q607" s="128" t="s">
        <v>2036</v>
      </c>
      <c r="R607" s="128" t="s">
        <v>2037</v>
      </c>
      <c r="S607" s="129" t="s">
        <v>420</v>
      </c>
      <c r="T607" s="129" t="s">
        <v>45</v>
      </c>
      <c r="U607" s="93" t="s">
        <v>2038</v>
      </c>
      <c r="V607" s="129">
        <v>50</v>
      </c>
      <c r="W607" s="1"/>
      <c r="X607" s="1"/>
      <c r="Y607" s="1"/>
      <c r="Z607" s="1"/>
      <c r="AA607" s="32" t="s">
        <v>3784</v>
      </c>
      <c r="AB607" s="32" t="s">
        <v>454</v>
      </c>
      <c r="AC607" s="28">
        <v>44218</v>
      </c>
      <c r="AD607" s="88" t="s">
        <v>431</v>
      </c>
    </row>
    <row r="608" spans="1:30" ht="105" x14ac:dyDescent="0.25">
      <c r="A608" s="42" t="s">
        <v>3785</v>
      </c>
      <c r="B608" s="28">
        <v>44095</v>
      </c>
      <c r="C608" s="42" t="s">
        <v>3786</v>
      </c>
      <c r="D608" s="32" t="s">
        <v>452</v>
      </c>
      <c r="E608" s="42" t="s">
        <v>35</v>
      </c>
      <c r="F608" s="28">
        <v>44090</v>
      </c>
      <c r="G608" s="28">
        <v>48327</v>
      </c>
      <c r="H608" s="32" t="s">
        <v>398</v>
      </c>
      <c r="I608" s="185">
        <v>110021554</v>
      </c>
      <c r="J608" s="185">
        <v>58921608350</v>
      </c>
      <c r="K608" s="42" t="s">
        <v>399</v>
      </c>
      <c r="L608" s="42" t="s">
        <v>3787</v>
      </c>
      <c r="M608" s="42" t="s">
        <v>3788</v>
      </c>
      <c r="N608" s="32" t="s">
        <v>195</v>
      </c>
      <c r="O608" s="70">
        <v>105000</v>
      </c>
      <c r="P608" s="86" t="s">
        <v>319</v>
      </c>
      <c r="Q608" s="42" t="s">
        <v>3789</v>
      </c>
      <c r="R608" s="42" t="s">
        <v>3790</v>
      </c>
      <c r="S608" s="32" t="s">
        <v>277</v>
      </c>
      <c r="T608" s="32" t="s">
        <v>45</v>
      </c>
      <c r="U608" s="42" t="s">
        <v>3720</v>
      </c>
      <c r="V608" s="32">
        <v>500</v>
      </c>
      <c r="W608" s="1"/>
      <c r="X608" s="1"/>
      <c r="Y608" s="1"/>
      <c r="Z608" s="1"/>
      <c r="AA608" s="1"/>
      <c r="AB608" s="1"/>
      <c r="AC608" s="1"/>
      <c r="AD608" s="2"/>
    </row>
    <row r="609" spans="1:30" ht="105" x14ac:dyDescent="0.25">
      <c r="A609" s="42" t="s">
        <v>3785</v>
      </c>
      <c r="B609" s="28">
        <v>44095</v>
      </c>
      <c r="C609" s="42" t="s">
        <v>3786</v>
      </c>
      <c r="D609" s="32" t="s">
        <v>452</v>
      </c>
      <c r="E609" s="42" t="s">
        <v>35</v>
      </c>
      <c r="F609" s="28">
        <v>44090</v>
      </c>
      <c r="G609" s="28">
        <v>48327</v>
      </c>
      <c r="H609" s="32" t="s">
        <v>398</v>
      </c>
      <c r="I609" s="185">
        <v>110021554</v>
      </c>
      <c r="J609" s="185" t="s">
        <v>3791</v>
      </c>
      <c r="K609" s="42" t="s">
        <v>399</v>
      </c>
      <c r="L609" s="42" t="s">
        <v>3792</v>
      </c>
      <c r="M609" s="42" t="s">
        <v>3793</v>
      </c>
      <c r="N609" s="32" t="s">
        <v>195</v>
      </c>
      <c r="O609" s="70">
        <v>112000</v>
      </c>
      <c r="P609" s="86" t="s">
        <v>319</v>
      </c>
      <c r="Q609" s="42" t="s">
        <v>3794</v>
      </c>
      <c r="R609" s="42" t="s">
        <v>3795</v>
      </c>
      <c r="S609" s="32" t="s">
        <v>277</v>
      </c>
      <c r="T609" s="32" t="s">
        <v>45</v>
      </c>
      <c r="U609" s="42" t="s">
        <v>3720</v>
      </c>
      <c r="V609" s="32">
        <v>500</v>
      </c>
      <c r="W609" s="1"/>
      <c r="X609" s="1"/>
      <c r="Y609" s="1"/>
      <c r="Z609" s="1"/>
      <c r="AA609" s="1"/>
      <c r="AB609" s="1"/>
      <c r="AC609" s="1"/>
      <c r="AD609" s="2"/>
    </row>
    <row r="610" spans="1:30" ht="105" x14ac:dyDescent="0.25">
      <c r="A610" s="42" t="s">
        <v>3785</v>
      </c>
      <c r="B610" s="28">
        <v>44095</v>
      </c>
      <c r="C610" s="42" t="s">
        <v>3786</v>
      </c>
      <c r="D610" s="32" t="s">
        <v>452</v>
      </c>
      <c r="E610" s="42" t="s">
        <v>35</v>
      </c>
      <c r="F610" s="28">
        <v>44090</v>
      </c>
      <c r="G610" s="28">
        <v>48327</v>
      </c>
      <c r="H610" s="32" t="s">
        <v>398</v>
      </c>
      <c r="I610" s="185">
        <v>110021554</v>
      </c>
      <c r="J610" s="185">
        <v>58921608350</v>
      </c>
      <c r="K610" s="42" t="s">
        <v>399</v>
      </c>
      <c r="L610" s="42" t="s">
        <v>3796</v>
      </c>
      <c r="M610" s="42" t="s">
        <v>3797</v>
      </c>
      <c r="N610" s="32" t="s">
        <v>195</v>
      </c>
      <c r="O610" s="70">
        <v>81000</v>
      </c>
      <c r="P610" s="86" t="s">
        <v>319</v>
      </c>
      <c r="Q610" s="42" t="s">
        <v>3798</v>
      </c>
      <c r="R610" s="42" t="s">
        <v>3799</v>
      </c>
      <c r="S610" s="32" t="s">
        <v>277</v>
      </c>
      <c r="T610" s="32" t="s">
        <v>45</v>
      </c>
      <c r="U610" s="42" t="s">
        <v>3720</v>
      </c>
      <c r="V610" s="32">
        <v>500</v>
      </c>
      <c r="W610" s="1"/>
      <c r="X610" s="1"/>
      <c r="Y610" s="1"/>
      <c r="Z610" s="1"/>
      <c r="AA610" s="1"/>
      <c r="AB610" s="1"/>
      <c r="AC610" s="1"/>
      <c r="AD610" s="2"/>
    </row>
    <row r="611" spans="1:30" ht="105" x14ac:dyDescent="0.25">
      <c r="A611" s="42" t="s">
        <v>3785</v>
      </c>
      <c r="B611" s="28">
        <v>44095</v>
      </c>
      <c r="C611" s="42" t="s">
        <v>3786</v>
      </c>
      <c r="D611" s="32" t="s">
        <v>452</v>
      </c>
      <c r="E611" s="42" t="s">
        <v>35</v>
      </c>
      <c r="F611" s="28">
        <v>44090</v>
      </c>
      <c r="G611" s="28">
        <v>48327</v>
      </c>
      <c r="H611" s="32" t="s">
        <v>398</v>
      </c>
      <c r="I611" s="185">
        <v>110021554</v>
      </c>
      <c r="J611" s="185">
        <v>58921608350</v>
      </c>
      <c r="K611" s="42" t="s">
        <v>399</v>
      </c>
      <c r="L611" s="42" t="s">
        <v>3800</v>
      </c>
      <c r="M611" s="42" t="s">
        <v>3801</v>
      </c>
      <c r="N611" s="32" t="s">
        <v>195</v>
      </c>
      <c r="O611" s="70">
        <v>94000</v>
      </c>
      <c r="P611" s="86" t="s">
        <v>319</v>
      </c>
      <c r="Q611" s="42" t="s">
        <v>3802</v>
      </c>
      <c r="R611" s="42" t="s">
        <v>3803</v>
      </c>
      <c r="S611" s="32" t="s">
        <v>277</v>
      </c>
      <c r="T611" s="32" t="s">
        <v>45</v>
      </c>
      <c r="U611" s="42" t="s">
        <v>3720</v>
      </c>
      <c r="V611" s="32">
        <v>500</v>
      </c>
      <c r="W611" s="1"/>
      <c r="X611" s="1"/>
      <c r="Y611" s="1"/>
      <c r="Z611" s="1"/>
      <c r="AA611" s="1"/>
      <c r="AB611" s="1"/>
      <c r="AC611" s="1"/>
      <c r="AD611" s="2"/>
    </row>
    <row r="612" spans="1:30" s="83" customFormat="1" ht="45" x14ac:dyDescent="0.25">
      <c r="A612" s="99" t="s">
        <v>3804</v>
      </c>
      <c r="B612" s="109">
        <v>44102</v>
      </c>
      <c r="C612" s="99" t="s">
        <v>3805</v>
      </c>
      <c r="D612" s="99" t="s">
        <v>452</v>
      </c>
      <c r="E612" s="99" t="s">
        <v>35</v>
      </c>
      <c r="F612" s="109">
        <v>44092</v>
      </c>
      <c r="G612" s="109">
        <v>45658</v>
      </c>
      <c r="H612" s="99" t="s">
        <v>3806</v>
      </c>
      <c r="I612" s="187">
        <v>98107283</v>
      </c>
      <c r="J612" s="187">
        <v>42342509101</v>
      </c>
      <c r="K612" s="99" t="s">
        <v>3807</v>
      </c>
      <c r="L612" s="99" t="s">
        <v>2614</v>
      </c>
      <c r="M612" s="99" t="s">
        <v>2615</v>
      </c>
      <c r="N612" s="99" t="s">
        <v>646</v>
      </c>
      <c r="O612" s="114">
        <v>400</v>
      </c>
      <c r="P612" s="247" t="s">
        <v>99</v>
      </c>
      <c r="Q612" s="377" t="s">
        <v>2616</v>
      </c>
      <c r="R612" s="378"/>
      <c r="S612" s="99" t="s">
        <v>369</v>
      </c>
      <c r="T612" s="99" t="s">
        <v>370</v>
      </c>
      <c r="U612" s="99" t="s">
        <v>3446</v>
      </c>
      <c r="V612" s="63"/>
      <c r="W612" s="63"/>
      <c r="X612" s="63"/>
      <c r="Y612" s="63"/>
      <c r="Z612" s="63"/>
      <c r="AA612" s="72" t="s">
        <v>3808</v>
      </c>
      <c r="AB612" s="72" t="s">
        <v>650</v>
      </c>
      <c r="AC612" s="71">
        <v>45673</v>
      </c>
      <c r="AD612" s="181" t="s">
        <v>3809</v>
      </c>
    </row>
    <row r="613" spans="1:30" ht="60" x14ac:dyDescent="0.25">
      <c r="A613" s="93" t="s">
        <v>3810</v>
      </c>
      <c r="B613" s="106">
        <v>44119</v>
      </c>
      <c r="C613" s="93" t="s">
        <v>3811</v>
      </c>
      <c r="D613" s="92" t="s">
        <v>452</v>
      </c>
      <c r="E613" s="92" t="s">
        <v>35</v>
      </c>
      <c r="F613" s="106">
        <v>44113</v>
      </c>
      <c r="G613" s="91">
        <v>44196</v>
      </c>
      <c r="H613" s="92" t="s">
        <v>3322</v>
      </c>
      <c r="I613" s="149">
        <v>110015597</v>
      </c>
      <c r="J613" s="149">
        <v>12108990493</v>
      </c>
      <c r="K613" s="93" t="s">
        <v>3323</v>
      </c>
      <c r="L613" s="93" t="s">
        <v>3324</v>
      </c>
      <c r="M613" s="93" t="s">
        <v>3325</v>
      </c>
      <c r="N613" s="92" t="s">
        <v>195</v>
      </c>
      <c r="O613" s="94">
        <v>10000</v>
      </c>
      <c r="P613" s="92" t="s">
        <v>41</v>
      </c>
      <c r="Q613" s="93" t="s">
        <v>3326</v>
      </c>
      <c r="R613" s="93" t="s">
        <v>3327</v>
      </c>
      <c r="S613" s="92" t="s">
        <v>44</v>
      </c>
      <c r="T613" s="92" t="s">
        <v>45</v>
      </c>
      <c r="U613" s="99" t="s">
        <v>46</v>
      </c>
      <c r="V613" s="92">
        <v>50</v>
      </c>
      <c r="W613" s="1"/>
      <c r="X613" s="1"/>
      <c r="Y613" s="1"/>
      <c r="Z613" s="1"/>
      <c r="AA613" s="32" t="s">
        <v>3812</v>
      </c>
      <c r="AB613" s="32" t="s">
        <v>454</v>
      </c>
      <c r="AC613" s="28">
        <v>44216</v>
      </c>
      <c r="AD613" s="88" t="s">
        <v>431</v>
      </c>
    </row>
    <row r="614" spans="1:30" ht="90" x14ac:dyDescent="0.25">
      <c r="A614" s="93" t="s">
        <v>3813</v>
      </c>
      <c r="B614" s="91">
        <v>44133</v>
      </c>
      <c r="C614" s="93" t="s">
        <v>3814</v>
      </c>
      <c r="D614" s="92" t="s">
        <v>3815</v>
      </c>
      <c r="E614" s="92" t="s">
        <v>35</v>
      </c>
      <c r="F614" s="106">
        <v>44120</v>
      </c>
      <c r="G614" s="106">
        <v>44196</v>
      </c>
      <c r="H614" s="93" t="s">
        <v>1151</v>
      </c>
      <c r="I614" s="186">
        <v>110024493</v>
      </c>
      <c r="J614" s="186">
        <v>77274174643</v>
      </c>
      <c r="K614" s="93" t="s">
        <v>1152</v>
      </c>
      <c r="L614" s="93" t="s">
        <v>1153</v>
      </c>
      <c r="M614" s="93" t="s">
        <v>1154</v>
      </c>
      <c r="N614" s="93" t="s">
        <v>195</v>
      </c>
      <c r="O614" s="115">
        <v>36000</v>
      </c>
      <c r="P614" s="92" t="s">
        <v>41</v>
      </c>
      <c r="Q614" s="93" t="s">
        <v>1155</v>
      </c>
      <c r="R614" s="93" t="s">
        <v>1156</v>
      </c>
      <c r="S614" s="93" t="s">
        <v>44</v>
      </c>
      <c r="T614" s="93" t="s">
        <v>45</v>
      </c>
      <c r="U614" s="93" t="s">
        <v>46</v>
      </c>
      <c r="V614" s="93">
        <v>300</v>
      </c>
      <c r="W614" s="1"/>
      <c r="X614" s="1"/>
      <c r="Y614" s="1"/>
      <c r="Z614" s="1"/>
      <c r="AA614" s="32" t="s">
        <v>3816</v>
      </c>
      <c r="AB614" s="32" t="s">
        <v>454</v>
      </c>
      <c r="AC614" s="28">
        <v>44216</v>
      </c>
      <c r="AD614" s="88" t="s">
        <v>431</v>
      </c>
    </row>
    <row r="615" spans="1:30" s="10" customFormat="1" ht="60" x14ac:dyDescent="0.25">
      <c r="A615" s="42" t="s">
        <v>3817</v>
      </c>
      <c r="B615" s="28">
        <v>44137</v>
      </c>
      <c r="C615" s="42" t="s">
        <v>3818</v>
      </c>
      <c r="D615" s="32" t="s">
        <v>452</v>
      </c>
      <c r="E615" s="32" t="s">
        <v>35</v>
      </c>
      <c r="F615" s="7">
        <v>44131</v>
      </c>
      <c r="G615" s="7">
        <v>51352</v>
      </c>
      <c r="H615" s="32" t="s">
        <v>3819</v>
      </c>
      <c r="I615" s="46" t="s">
        <v>3820</v>
      </c>
      <c r="J615" s="185">
        <v>98846861798</v>
      </c>
      <c r="K615" s="42" t="s">
        <v>3821</v>
      </c>
      <c r="L615" s="42" t="s">
        <v>3822</v>
      </c>
      <c r="M615" s="42" t="s">
        <v>3823</v>
      </c>
      <c r="N615" s="42" t="s">
        <v>195</v>
      </c>
      <c r="O615" s="15">
        <v>94500</v>
      </c>
      <c r="P615" s="32" t="s">
        <v>1134</v>
      </c>
      <c r="Q615" s="9" t="s">
        <v>3824</v>
      </c>
      <c r="R615" s="9" t="s">
        <v>3825</v>
      </c>
      <c r="S615" s="32" t="s">
        <v>277</v>
      </c>
      <c r="T615" s="42" t="s">
        <v>45</v>
      </c>
      <c r="U615" s="42" t="s">
        <v>3826</v>
      </c>
      <c r="V615" s="8" t="s">
        <v>3827</v>
      </c>
      <c r="W615" s="8"/>
      <c r="X615" s="8"/>
      <c r="Y615" s="8"/>
      <c r="Z615" s="8"/>
      <c r="AA615" s="8"/>
      <c r="AB615" s="8"/>
      <c r="AC615" s="8"/>
      <c r="AD615" s="39"/>
    </row>
    <row r="616" spans="1:30" s="10" customFormat="1" ht="395.25" x14ac:dyDescent="0.25">
      <c r="A616" s="42" t="s">
        <v>3828</v>
      </c>
      <c r="B616" s="28">
        <v>44139</v>
      </c>
      <c r="C616" s="42" t="s">
        <v>3829</v>
      </c>
      <c r="D616" s="32" t="s">
        <v>452</v>
      </c>
      <c r="E616" s="32" t="s">
        <v>35</v>
      </c>
      <c r="F616" s="7">
        <v>44132</v>
      </c>
      <c r="G616" s="7">
        <v>51291</v>
      </c>
      <c r="H616" s="32" t="s">
        <v>3526</v>
      </c>
      <c r="I616" s="46" t="s">
        <v>3527</v>
      </c>
      <c r="J616" s="13">
        <v>91439549174</v>
      </c>
      <c r="K616" s="9" t="s">
        <v>3528</v>
      </c>
      <c r="L616" s="9" t="s">
        <v>3830</v>
      </c>
      <c r="M616" s="9" t="s">
        <v>3831</v>
      </c>
      <c r="N616" s="8" t="s">
        <v>1006</v>
      </c>
      <c r="O616" s="15">
        <v>31941</v>
      </c>
      <c r="P616" s="32" t="s">
        <v>1134</v>
      </c>
      <c r="Q616" s="135" t="s">
        <v>3832</v>
      </c>
      <c r="R616" s="135" t="s">
        <v>3833</v>
      </c>
      <c r="S616" s="32" t="s">
        <v>277</v>
      </c>
      <c r="T616" s="42" t="s">
        <v>45</v>
      </c>
      <c r="U616" s="9" t="s">
        <v>685</v>
      </c>
      <c r="V616" s="8">
        <v>50</v>
      </c>
      <c r="W616" s="8"/>
      <c r="X616" s="8"/>
      <c r="Y616" s="8"/>
      <c r="Z616" s="8"/>
      <c r="AA616" s="8"/>
      <c r="AB616" s="8"/>
      <c r="AC616" s="8"/>
      <c r="AD616" s="39"/>
    </row>
    <row r="617" spans="1:30" ht="126" x14ac:dyDescent="0.25">
      <c r="A617" s="42" t="s">
        <v>3834</v>
      </c>
      <c r="B617" s="137">
        <v>44161</v>
      </c>
      <c r="C617" s="42" t="s">
        <v>494</v>
      </c>
      <c r="D617" s="42" t="s">
        <v>34</v>
      </c>
      <c r="E617" s="42" t="s">
        <v>35</v>
      </c>
      <c r="F617" s="38">
        <v>44154</v>
      </c>
      <c r="G617" s="38">
        <v>51199</v>
      </c>
      <c r="H617" s="42" t="s">
        <v>398</v>
      </c>
      <c r="I617" s="188">
        <v>110021554</v>
      </c>
      <c r="J617" s="188">
        <v>58921608350</v>
      </c>
      <c r="K617" s="42" t="s">
        <v>399</v>
      </c>
      <c r="L617" s="42" t="s">
        <v>3835</v>
      </c>
      <c r="M617" s="42" t="s">
        <v>509</v>
      </c>
      <c r="N617" s="42" t="s">
        <v>195</v>
      </c>
      <c r="O617" s="42">
        <v>36241</v>
      </c>
      <c r="P617" s="42" t="s">
        <v>65</v>
      </c>
      <c r="Q617" s="42" t="s">
        <v>510</v>
      </c>
      <c r="R617" s="42" t="s">
        <v>511</v>
      </c>
      <c r="S617" s="42" t="s">
        <v>420</v>
      </c>
      <c r="T617" s="42" t="s">
        <v>45</v>
      </c>
      <c r="U617" s="42" t="s">
        <v>504</v>
      </c>
      <c r="V617" s="42">
        <v>250</v>
      </c>
      <c r="W617" s="1"/>
      <c r="X617" s="1"/>
      <c r="Y617" s="1"/>
      <c r="Z617" s="1"/>
      <c r="AA617" s="1"/>
      <c r="AB617" s="1"/>
      <c r="AC617" s="1"/>
      <c r="AD617" s="2"/>
    </row>
    <row r="618" spans="1:30" ht="225" x14ac:dyDescent="0.25">
      <c r="A618" s="93" t="s">
        <v>3836</v>
      </c>
      <c r="B618" s="91">
        <v>44209</v>
      </c>
      <c r="C618" s="93" t="s">
        <v>3837</v>
      </c>
      <c r="D618" s="93" t="s">
        <v>246</v>
      </c>
      <c r="E618" s="93" t="s">
        <v>35</v>
      </c>
      <c r="F618" s="106">
        <v>44198</v>
      </c>
      <c r="G618" s="106">
        <v>44927</v>
      </c>
      <c r="H618" s="93" t="s">
        <v>3463</v>
      </c>
      <c r="I618" s="149" t="s">
        <v>3464</v>
      </c>
      <c r="J618" s="186">
        <v>61914793213</v>
      </c>
      <c r="K618" s="93" t="s">
        <v>3465</v>
      </c>
      <c r="L618" s="93" t="s">
        <v>3466</v>
      </c>
      <c r="M618" s="93" t="s">
        <v>3467</v>
      </c>
      <c r="N618" s="93" t="s">
        <v>576</v>
      </c>
      <c r="O618" s="107">
        <v>298.34460000000001</v>
      </c>
      <c r="P618" s="92" t="s">
        <v>367</v>
      </c>
      <c r="Q618" s="330" t="s">
        <v>3468</v>
      </c>
      <c r="R618" s="331"/>
      <c r="S618" s="93" t="s">
        <v>369</v>
      </c>
      <c r="T618" s="93" t="s">
        <v>370</v>
      </c>
      <c r="U618" s="93" t="s">
        <v>3469</v>
      </c>
      <c r="V618" s="136"/>
      <c r="W618" s="1"/>
      <c r="X618" s="1"/>
      <c r="Y618" s="1"/>
      <c r="Z618" s="1"/>
      <c r="AA618" s="32" t="s">
        <v>3838</v>
      </c>
      <c r="AB618" s="32" t="s">
        <v>3839</v>
      </c>
      <c r="AC618" s="28">
        <v>44935</v>
      </c>
      <c r="AD618" s="88" t="s">
        <v>3840</v>
      </c>
    </row>
    <row r="619" spans="1:30" s="10" customFormat="1" ht="60" x14ac:dyDescent="0.25">
      <c r="A619" s="42" t="s">
        <v>3841</v>
      </c>
      <c r="B619" s="28">
        <v>44232</v>
      </c>
      <c r="C619" s="42" t="s">
        <v>3842</v>
      </c>
      <c r="D619" s="9" t="s">
        <v>3843</v>
      </c>
      <c r="E619" s="42" t="s">
        <v>35</v>
      </c>
      <c r="F619" s="7">
        <v>44225</v>
      </c>
      <c r="G619" s="7">
        <v>51302</v>
      </c>
      <c r="H619" s="9" t="s">
        <v>3844</v>
      </c>
      <c r="I619" s="13">
        <v>91650615</v>
      </c>
      <c r="J619" s="13" t="s">
        <v>3845</v>
      </c>
      <c r="K619" s="9" t="s">
        <v>3846</v>
      </c>
      <c r="L619" s="9" t="s">
        <v>3847</v>
      </c>
      <c r="M619" s="9" t="s">
        <v>3848</v>
      </c>
      <c r="N619" s="8" t="s">
        <v>1166</v>
      </c>
      <c r="O619" s="15">
        <v>300</v>
      </c>
      <c r="P619" s="8" t="s">
        <v>57</v>
      </c>
      <c r="Q619" s="328" t="s">
        <v>3849</v>
      </c>
      <c r="R619" s="329"/>
      <c r="S619" s="9" t="s">
        <v>369</v>
      </c>
      <c r="T619" s="9" t="s">
        <v>370</v>
      </c>
      <c r="U619" s="42" t="s">
        <v>3850</v>
      </c>
      <c r="V619" s="8"/>
      <c r="W619" s="9" t="s">
        <v>3851</v>
      </c>
      <c r="X619" s="8" t="s">
        <v>3852</v>
      </c>
      <c r="Y619" s="8" t="s">
        <v>423</v>
      </c>
      <c r="Z619" s="7">
        <v>45611</v>
      </c>
      <c r="AA619" s="8"/>
      <c r="AB619" s="8"/>
      <c r="AC619" s="8"/>
      <c r="AD619" s="39"/>
    </row>
    <row r="620" spans="1:30" s="10" customFormat="1" ht="45" x14ac:dyDescent="0.25">
      <c r="A620" s="42" t="s">
        <v>3853</v>
      </c>
      <c r="B620" s="28">
        <v>44302</v>
      </c>
      <c r="C620" s="42" t="s">
        <v>3854</v>
      </c>
      <c r="D620" s="9" t="s">
        <v>3843</v>
      </c>
      <c r="E620" s="42" t="s">
        <v>35</v>
      </c>
      <c r="F620" s="7">
        <v>44265</v>
      </c>
      <c r="G620" s="7">
        <v>53213</v>
      </c>
      <c r="H620" s="8" t="s">
        <v>3855</v>
      </c>
      <c r="I620" s="13" t="s">
        <v>3856</v>
      </c>
      <c r="J620" s="13">
        <v>55926041837</v>
      </c>
      <c r="K620" s="9" t="s">
        <v>3857</v>
      </c>
      <c r="L620" s="9" t="s">
        <v>3858</v>
      </c>
      <c r="M620" s="9" t="s">
        <v>3859</v>
      </c>
      <c r="N620" s="8" t="s">
        <v>1251</v>
      </c>
      <c r="O620" s="15">
        <v>759.94</v>
      </c>
      <c r="P620" s="8" t="s">
        <v>57</v>
      </c>
      <c r="Q620" s="483" t="s">
        <v>3860</v>
      </c>
      <c r="R620" s="483"/>
      <c r="S620" s="9" t="s">
        <v>369</v>
      </c>
      <c r="T620" s="9" t="s">
        <v>370</v>
      </c>
      <c r="U620" s="42" t="s">
        <v>3861</v>
      </c>
      <c r="V620" s="8"/>
      <c r="W620" s="8"/>
      <c r="X620" s="8"/>
      <c r="Y620" s="8"/>
      <c r="Z620" s="8"/>
      <c r="AA620" s="8"/>
      <c r="AB620" s="8"/>
      <c r="AC620" s="8"/>
      <c r="AD620" s="39"/>
    </row>
    <row r="621" spans="1:30" s="10" customFormat="1" ht="135" x14ac:dyDescent="0.25">
      <c r="A621" s="42" t="s">
        <v>3862</v>
      </c>
      <c r="B621" s="28">
        <v>44306</v>
      </c>
      <c r="C621" s="42" t="s">
        <v>3863</v>
      </c>
      <c r="D621" s="9" t="s">
        <v>246</v>
      </c>
      <c r="E621" s="42" t="s">
        <v>35</v>
      </c>
      <c r="F621" s="7">
        <v>44301</v>
      </c>
      <c r="G621" s="7">
        <v>46748</v>
      </c>
      <c r="H621" s="9" t="s">
        <v>3864</v>
      </c>
      <c r="I621" s="13">
        <v>110080562</v>
      </c>
      <c r="J621" s="13">
        <v>33312608141</v>
      </c>
      <c r="K621" s="9" t="s">
        <v>3865</v>
      </c>
      <c r="L621" s="42" t="s">
        <v>3866</v>
      </c>
      <c r="M621" s="42" t="s">
        <v>2066</v>
      </c>
      <c r="N621" s="32" t="s">
        <v>590</v>
      </c>
      <c r="O621" s="213">
        <v>1661</v>
      </c>
      <c r="P621" s="42" t="s">
        <v>1134</v>
      </c>
      <c r="Q621" s="42" t="s">
        <v>3867</v>
      </c>
      <c r="R621" s="42" t="s">
        <v>3868</v>
      </c>
      <c r="S621" s="32" t="s">
        <v>420</v>
      </c>
      <c r="T621" s="32" t="s">
        <v>45</v>
      </c>
      <c r="U621" s="42" t="s">
        <v>2754</v>
      </c>
      <c r="V621" s="32">
        <v>75</v>
      </c>
      <c r="W621" s="9" t="s">
        <v>2002</v>
      </c>
      <c r="X621" s="8" t="s">
        <v>3869</v>
      </c>
      <c r="Y621" s="8" t="s">
        <v>312</v>
      </c>
      <c r="Z621" s="7">
        <v>44973</v>
      </c>
      <c r="AA621" s="8"/>
      <c r="AB621" s="8"/>
      <c r="AC621" s="8"/>
      <c r="AD621" s="20"/>
    </row>
    <row r="622" spans="1:30" ht="90" x14ac:dyDescent="0.25">
      <c r="A622" s="42" t="s">
        <v>3862</v>
      </c>
      <c r="B622" s="28">
        <v>44306</v>
      </c>
      <c r="C622" s="42" t="s">
        <v>3863</v>
      </c>
      <c r="D622" s="9" t="s">
        <v>246</v>
      </c>
      <c r="E622" s="42" t="s">
        <v>35</v>
      </c>
      <c r="F622" s="7">
        <v>44301</v>
      </c>
      <c r="G622" s="7">
        <v>46748</v>
      </c>
      <c r="H622" s="9" t="s">
        <v>3864</v>
      </c>
      <c r="I622" s="13">
        <v>110080562</v>
      </c>
      <c r="J622" s="13">
        <v>33312608141</v>
      </c>
      <c r="K622" s="9" t="s">
        <v>3865</v>
      </c>
      <c r="L622" s="42" t="s">
        <v>3870</v>
      </c>
      <c r="M622" s="42" t="s">
        <v>2060</v>
      </c>
      <c r="N622" s="32" t="s">
        <v>590</v>
      </c>
      <c r="O622" s="70">
        <v>3594</v>
      </c>
      <c r="P622" s="42" t="s">
        <v>1134</v>
      </c>
      <c r="Q622" s="42" t="s">
        <v>3871</v>
      </c>
      <c r="R622" s="42" t="s">
        <v>3872</v>
      </c>
      <c r="S622" s="32" t="s">
        <v>420</v>
      </c>
      <c r="T622" s="32" t="s">
        <v>45</v>
      </c>
      <c r="U622" s="42" t="s">
        <v>2754</v>
      </c>
      <c r="V622" s="212">
        <v>100</v>
      </c>
      <c r="W622" s="9" t="s">
        <v>2002</v>
      </c>
      <c r="X622" s="8" t="s">
        <v>3869</v>
      </c>
      <c r="Y622" s="8" t="s">
        <v>312</v>
      </c>
      <c r="Z622" s="7">
        <v>44973</v>
      </c>
      <c r="AA622" s="1"/>
      <c r="AB622" s="1"/>
      <c r="AC622" s="1"/>
      <c r="AD622" s="20"/>
    </row>
    <row r="623" spans="1:30" ht="60" x14ac:dyDescent="0.25">
      <c r="A623" s="42" t="s">
        <v>3873</v>
      </c>
      <c r="B623" s="28">
        <v>44312</v>
      </c>
      <c r="C623" s="42" t="s">
        <v>3874</v>
      </c>
      <c r="D623" s="9" t="s">
        <v>1655</v>
      </c>
      <c r="E623" s="42" t="s">
        <v>35</v>
      </c>
      <c r="F623" s="7">
        <v>44308</v>
      </c>
      <c r="G623" s="7">
        <v>51612</v>
      </c>
      <c r="H623" s="32" t="s">
        <v>3322</v>
      </c>
      <c r="I623" s="185">
        <v>110015597</v>
      </c>
      <c r="J623" s="185">
        <v>12108990493</v>
      </c>
      <c r="K623" s="42" t="s">
        <v>3323</v>
      </c>
      <c r="L623" s="42" t="s">
        <v>3875</v>
      </c>
      <c r="M623" s="42" t="s">
        <v>3325</v>
      </c>
      <c r="N623" s="32" t="s">
        <v>195</v>
      </c>
      <c r="O623" s="70">
        <v>10000</v>
      </c>
      <c r="P623" s="32" t="s">
        <v>1134</v>
      </c>
      <c r="Q623" s="42" t="s">
        <v>3876</v>
      </c>
      <c r="R623" s="42" t="s">
        <v>3877</v>
      </c>
      <c r="S623" s="32" t="s">
        <v>420</v>
      </c>
      <c r="T623" s="32" t="s">
        <v>45</v>
      </c>
      <c r="U623" s="72" t="s">
        <v>330</v>
      </c>
      <c r="V623" s="32">
        <v>50</v>
      </c>
      <c r="W623" s="1"/>
      <c r="X623" s="1"/>
      <c r="Y623" s="1"/>
      <c r="Z623" s="143"/>
      <c r="AA623" s="1"/>
      <c r="AB623" s="1"/>
      <c r="AC623" s="1"/>
      <c r="AD623" s="2"/>
    </row>
    <row r="624" spans="1:30" ht="60" x14ac:dyDescent="0.25">
      <c r="A624" s="42" t="s">
        <v>3878</v>
      </c>
      <c r="B624" s="28">
        <v>44315</v>
      </c>
      <c r="C624" s="42" t="s">
        <v>3879</v>
      </c>
      <c r="D624" s="9" t="s">
        <v>246</v>
      </c>
      <c r="E624" s="42" t="s">
        <v>35</v>
      </c>
      <c r="F624" s="7">
        <v>44312</v>
      </c>
      <c r="G624" s="7">
        <v>51612</v>
      </c>
      <c r="H624" s="9" t="s">
        <v>2031</v>
      </c>
      <c r="I624" s="188" t="s">
        <v>2032</v>
      </c>
      <c r="J624" s="185">
        <v>28549422168</v>
      </c>
      <c r="K624" s="42" t="s">
        <v>3783</v>
      </c>
      <c r="L624" s="42" t="s">
        <v>3880</v>
      </c>
      <c r="M624" s="42" t="s">
        <v>2035</v>
      </c>
      <c r="N624" s="32" t="s">
        <v>195</v>
      </c>
      <c r="O624" s="70">
        <v>10905.33</v>
      </c>
      <c r="P624" s="42" t="s">
        <v>1134</v>
      </c>
      <c r="Q624" s="42" t="s">
        <v>3881</v>
      </c>
      <c r="R624" s="42" t="s">
        <v>3882</v>
      </c>
      <c r="S624" s="32" t="s">
        <v>420</v>
      </c>
      <c r="T624" s="32" t="s">
        <v>45</v>
      </c>
      <c r="U624" s="42" t="s">
        <v>3883</v>
      </c>
      <c r="V624" s="32">
        <v>50</v>
      </c>
      <c r="W624" s="1"/>
      <c r="X624" s="1"/>
      <c r="Y624" s="1"/>
      <c r="Z624" s="143"/>
      <c r="AA624" s="1"/>
      <c r="AB624" s="1"/>
      <c r="AC624" s="1"/>
      <c r="AD624" s="2"/>
    </row>
    <row r="625" spans="1:30" ht="90" x14ac:dyDescent="0.25">
      <c r="A625" s="42" t="s">
        <v>3884</v>
      </c>
      <c r="B625" s="28">
        <v>44321</v>
      </c>
      <c r="C625" s="42" t="s">
        <v>3885</v>
      </c>
      <c r="D625" s="9" t="s">
        <v>1655</v>
      </c>
      <c r="E625" s="42" t="s">
        <v>35</v>
      </c>
      <c r="F625" s="7">
        <v>44320</v>
      </c>
      <c r="G625" s="7">
        <v>51624</v>
      </c>
      <c r="H625" s="42" t="s">
        <v>1151</v>
      </c>
      <c r="I625" s="188">
        <v>110024493</v>
      </c>
      <c r="J625" s="188">
        <v>77274174643</v>
      </c>
      <c r="K625" s="42" t="s">
        <v>1152</v>
      </c>
      <c r="L625" s="42" t="s">
        <v>3886</v>
      </c>
      <c r="M625" s="42" t="s">
        <v>1154</v>
      </c>
      <c r="N625" s="42" t="s">
        <v>195</v>
      </c>
      <c r="O625" s="81">
        <v>36000</v>
      </c>
      <c r="P625" s="32" t="s">
        <v>1134</v>
      </c>
      <c r="Q625" s="42" t="s">
        <v>3887</v>
      </c>
      <c r="R625" s="42" t="s">
        <v>3888</v>
      </c>
      <c r="S625" s="42" t="s">
        <v>420</v>
      </c>
      <c r="T625" s="42" t="s">
        <v>45</v>
      </c>
      <c r="U625" s="42" t="s">
        <v>330</v>
      </c>
      <c r="V625" s="42">
        <v>300</v>
      </c>
      <c r="W625" s="1"/>
      <c r="X625" s="1"/>
      <c r="Y625" s="1"/>
      <c r="Z625" s="1"/>
      <c r="AA625" s="1"/>
      <c r="AB625" s="1"/>
      <c r="AC625" s="1"/>
      <c r="AD625" s="2"/>
    </row>
    <row r="626" spans="1:30" ht="60" x14ac:dyDescent="0.25">
      <c r="A626" s="42" t="s">
        <v>3889</v>
      </c>
      <c r="B626" s="28">
        <v>44425</v>
      </c>
      <c r="C626" s="42" t="s">
        <v>3890</v>
      </c>
      <c r="D626" s="9" t="s">
        <v>246</v>
      </c>
      <c r="E626" s="42" t="s">
        <v>35</v>
      </c>
      <c r="F626" s="7">
        <v>44421</v>
      </c>
      <c r="G626" s="7">
        <v>46905</v>
      </c>
      <c r="H626" s="9" t="s">
        <v>3891</v>
      </c>
      <c r="I626" s="13">
        <v>92066054</v>
      </c>
      <c r="J626" s="13">
        <v>14922948100</v>
      </c>
      <c r="K626" s="42" t="s">
        <v>3892</v>
      </c>
      <c r="L626" s="42" t="s">
        <v>3893</v>
      </c>
      <c r="M626" s="42" t="s">
        <v>3894</v>
      </c>
      <c r="N626" s="42" t="s">
        <v>195</v>
      </c>
      <c r="O626" s="15">
        <v>8000</v>
      </c>
      <c r="P626" s="32" t="s">
        <v>1134</v>
      </c>
      <c r="Q626" s="9" t="s">
        <v>3895</v>
      </c>
      <c r="R626" s="9" t="s">
        <v>3896</v>
      </c>
      <c r="S626" s="42" t="s">
        <v>420</v>
      </c>
      <c r="T626" s="42" t="s">
        <v>45</v>
      </c>
      <c r="U626" s="42" t="s">
        <v>330</v>
      </c>
      <c r="V626" s="8">
        <v>70</v>
      </c>
      <c r="W626" s="8"/>
      <c r="X626" s="8"/>
      <c r="Y626" s="8"/>
      <c r="Z626" s="8"/>
      <c r="AA626" s="8"/>
      <c r="AB626" s="8"/>
      <c r="AC626" s="8"/>
      <c r="AD626" s="39"/>
    </row>
    <row r="627" spans="1:30" s="127" customFormat="1" ht="165" x14ac:dyDescent="0.25">
      <c r="A627" s="42" t="s">
        <v>3897</v>
      </c>
      <c r="B627" s="144">
        <v>44452</v>
      </c>
      <c r="C627" s="42" t="s">
        <v>3898</v>
      </c>
      <c r="D627" s="9" t="s">
        <v>3843</v>
      </c>
      <c r="E627" s="42" t="s">
        <v>35</v>
      </c>
      <c r="F627" s="7">
        <v>44449</v>
      </c>
      <c r="G627" s="145">
        <v>51753</v>
      </c>
      <c r="H627" s="9" t="s">
        <v>2421</v>
      </c>
      <c r="I627" s="185">
        <v>110020125</v>
      </c>
      <c r="J627" s="185">
        <v>41223157676</v>
      </c>
      <c r="K627" s="42" t="s">
        <v>2422</v>
      </c>
      <c r="L627" s="42" t="s">
        <v>3899</v>
      </c>
      <c r="M627" s="42" t="s">
        <v>2424</v>
      </c>
      <c r="N627" s="32" t="s">
        <v>195</v>
      </c>
      <c r="O627" s="70">
        <v>5625</v>
      </c>
      <c r="P627" s="42" t="s">
        <v>1134</v>
      </c>
      <c r="Q627" s="42" t="s">
        <v>3900</v>
      </c>
      <c r="R627" s="42" t="s">
        <v>3901</v>
      </c>
      <c r="S627" s="32" t="s">
        <v>420</v>
      </c>
      <c r="T627" s="32" t="s">
        <v>45</v>
      </c>
      <c r="U627" s="42" t="s">
        <v>3902</v>
      </c>
      <c r="V627" s="32">
        <v>50</v>
      </c>
      <c r="W627" s="126"/>
      <c r="X627" s="126"/>
      <c r="Y627" s="126"/>
      <c r="Z627" s="126"/>
      <c r="AA627" s="126"/>
      <c r="AB627" s="126"/>
      <c r="AC627" s="126"/>
      <c r="AD627" s="210"/>
    </row>
    <row r="628" spans="1:30" s="10" customFormat="1" ht="180" x14ac:dyDescent="0.25">
      <c r="A628" s="42" t="s">
        <v>3903</v>
      </c>
      <c r="B628" s="28">
        <v>44512</v>
      </c>
      <c r="C628" s="8" t="s">
        <v>3904</v>
      </c>
      <c r="D628" s="8" t="s">
        <v>246</v>
      </c>
      <c r="E628" s="42" t="s">
        <v>35</v>
      </c>
      <c r="F628" s="7">
        <v>44508</v>
      </c>
      <c r="G628" s="7">
        <v>53521</v>
      </c>
      <c r="H628" s="9" t="s">
        <v>3905</v>
      </c>
      <c r="I628" s="13" t="s">
        <v>3906</v>
      </c>
      <c r="J628" s="13">
        <v>53482769824</v>
      </c>
      <c r="K628" s="9" t="s">
        <v>3907</v>
      </c>
      <c r="L628" s="9" t="s">
        <v>3908</v>
      </c>
      <c r="M628" s="9" t="s">
        <v>3909</v>
      </c>
      <c r="N628" s="8" t="s">
        <v>770</v>
      </c>
      <c r="O628" s="60">
        <v>21.069199999999999</v>
      </c>
      <c r="P628" s="8" t="s">
        <v>367</v>
      </c>
      <c r="Q628" s="328" t="s">
        <v>3910</v>
      </c>
      <c r="R628" s="329"/>
      <c r="S628" s="9" t="s">
        <v>369</v>
      </c>
      <c r="T628" s="9" t="s">
        <v>370</v>
      </c>
      <c r="U628" s="9" t="s">
        <v>3911</v>
      </c>
      <c r="V628" s="8"/>
      <c r="W628" s="8"/>
      <c r="X628" s="8"/>
      <c r="Y628" s="8"/>
      <c r="Z628" s="8"/>
      <c r="AA628" s="8"/>
      <c r="AB628" s="8"/>
      <c r="AC628" s="8"/>
      <c r="AD628" s="39"/>
    </row>
    <row r="629" spans="1:30" s="10" customFormat="1" ht="195" x14ac:dyDescent="0.25">
      <c r="A629" s="334" t="s">
        <v>3912</v>
      </c>
      <c r="B629" s="336">
        <v>44523</v>
      </c>
      <c r="C629" s="315" t="s">
        <v>3913</v>
      </c>
      <c r="D629" s="315" t="s">
        <v>3843</v>
      </c>
      <c r="E629" s="334" t="s">
        <v>35</v>
      </c>
      <c r="F629" s="342">
        <v>44512</v>
      </c>
      <c r="G629" s="342">
        <v>53517</v>
      </c>
      <c r="H629" s="319" t="s">
        <v>1283</v>
      </c>
      <c r="I629" s="344" t="s">
        <v>1284</v>
      </c>
      <c r="J629" s="344">
        <v>70427199569</v>
      </c>
      <c r="K629" s="315" t="s">
        <v>363</v>
      </c>
      <c r="L629" s="319" t="s">
        <v>3914</v>
      </c>
      <c r="M629" s="319" t="s">
        <v>3915</v>
      </c>
      <c r="N629" s="315" t="s">
        <v>576</v>
      </c>
      <c r="O629" s="512">
        <v>487.10809999999998</v>
      </c>
      <c r="P629" s="315" t="s">
        <v>367</v>
      </c>
      <c r="Q629" s="322" t="s">
        <v>3916</v>
      </c>
      <c r="R629" s="323"/>
      <c r="S629" s="319" t="s">
        <v>369</v>
      </c>
      <c r="T629" s="319" t="s">
        <v>370</v>
      </c>
      <c r="U629" s="319" t="s">
        <v>3917</v>
      </c>
      <c r="V629" s="315"/>
      <c r="W629" s="121" t="s">
        <v>3918</v>
      </c>
      <c r="X629" s="8" t="s">
        <v>3919</v>
      </c>
      <c r="Y629" s="8" t="s">
        <v>637</v>
      </c>
      <c r="Z629" s="7">
        <v>44573</v>
      </c>
      <c r="AA629" s="8"/>
      <c r="AB629" s="8"/>
      <c r="AC629" s="8"/>
      <c r="AD629" s="39"/>
    </row>
    <row r="630" spans="1:30" s="10" customFormat="1" ht="195" x14ac:dyDescent="0.25">
      <c r="A630" s="335"/>
      <c r="B630" s="337"/>
      <c r="C630" s="316"/>
      <c r="D630" s="316"/>
      <c r="E630" s="335"/>
      <c r="F630" s="343"/>
      <c r="G630" s="343"/>
      <c r="H630" s="320"/>
      <c r="I630" s="345"/>
      <c r="J630" s="345"/>
      <c r="K630" s="316"/>
      <c r="L630" s="320"/>
      <c r="M630" s="320"/>
      <c r="N630" s="316"/>
      <c r="O630" s="513"/>
      <c r="P630" s="316"/>
      <c r="Q630" s="326"/>
      <c r="R630" s="327"/>
      <c r="S630" s="320"/>
      <c r="T630" s="320"/>
      <c r="U630" s="320"/>
      <c r="V630" s="316"/>
      <c r="W630" s="121" t="s">
        <v>3920</v>
      </c>
      <c r="X630" s="8" t="s">
        <v>3921</v>
      </c>
      <c r="Y630" s="8" t="s">
        <v>621</v>
      </c>
      <c r="Z630" s="7">
        <v>45727</v>
      </c>
      <c r="AA630" s="8"/>
      <c r="AB630" s="8"/>
      <c r="AC630" s="8"/>
      <c r="AD630" s="39"/>
    </row>
    <row r="631" spans="1:30" s="125" customFormat="1" ht="60" x14ac:dyDescent="0.25">
      <c r="A631" s="42" t="s">
        <v>3922</v>
      </c>
      <c r="B631" s="28">
        <v>44554</v>
      </c>
      <c r="C631" s="8" t="s">
        <v>3923</v>
      </c>
      <c r="D631" s="8" t="s">
        <v>246</v>
      </c>
      <c r="E631" s="42" t="s">
        <v>35</v>
      </c>
      <c r="F631" s="7">
        <v>44550</v>
      </c>
      <c r="G631" s="38">
        <v>49926</v>
      </c>
      <c r="H631" s="42" t="s">
        <v>3514</v>
      </c>
      <c r="I631" s="188">
        <v>97671371</v>
      </c>
      <c r="J631" s="188">
        <v>21089186861</v>
      </c>
      <c r="K631" s="42" t="s">
        <v>3769</v>
      </c>
      <c r="L631" s="42" t="s">
        <v>3924</v>
      </c>
      <c r="M631" s="42" t="s">
        <v>3517</v>
      </c>
      <c r="N631" s="42" t="s">
        <v>646</v>
      </c>
      <c r="O631" s="81">
        <v>66</v>
      </c>
      <c r="P631" s="32" t="s">
        <v>1134</v>
      </c>
      <c r="Q631" s="414" t="s">
        <v>3518</v>
      </c>
      <c r="R631" s="415"/>
      <c r="S631" s="42" t="s">
        <v>369</v>
      </c>
      <c r="T631" s="42" t="s">
        <v>370</v>
      </c>
      <c r="U631" s="42" t="s">
        <v>3724</v>
      </c>
      <c r="V631" s="48"/>
      <c r="W631" s="48"/>
      <c r="X631" s="48"/>
      <c r="Y631" s="48"/>
      <c r="Z631" s="124"/>
      <c r="AA631" s="32"/>
      <c r="AB631" s="42"/>
      <c r="AC631" s="38"/>
      <c r="AD631" s="209"/>
    </row>
    <row r="632" spans="1:30" s="10" customFormat="1" ht="60" x14ac:dyDescent="0.25">
      <c r="A632" s="42" t="s">
        <v>3925</v>
      </c>
      <c r="B632" s="28">
        <v>44578</v>
      </c>
      <c r="C632" s="8" t="s">
        <v>3926</v>
      </c>
      <c r="D632" s="8" t="s">
        <v>637</v>
      </c>
      <c r="E632" s="42" t="s">
        <v>35</v>
      </c>
      <c r="F632" s="7">
        <v>44566</v>
      </c>
      <c r="G632" s="7">
        <v>47939</v>
      </c>
      <c r="H632" s="9" t="s">
        <v>2780</v>
      </c>
      <c r="I632" s="13">
        <v>90660587</v>
      </c>
      <c r="J632" s="13">
        <v>11547613474</v>
      </c>
      <c r="K632" s="9" t="s">
        <v>3927</v>
      </c>
      <c r="L632" s="8" t="s">
        <v>3928</v>
      </c>
      <c r="M632" s="8" t="s">
        <v>3929</v>
      </c>
      <c r="N632" s="8" t="s">
        <v>40</v>
      </c>
      <c r="O632" s="15">
        <v>10000</v>
      </c>
      <c r="P632" s="32" t="s">
        <v>1134</v>
      </c>
      <c r="Q632" s="9" t="s">
        <v>3930</v>
      </c>
      <c r="R632" s="9" t="s">
        <v>3931</v>
      </c>
      <c r="S632" s="8" t="s">
        <v>44</v>
      </c>
      <c r="T632" s="8" t="s">
        <v>45</v>
      </c>
      <c r="U632" s="42" t="s">
        <v>330</v>
      </c>
      <c r="V632" s="8">
        <v>25</v>
      </c>
      <c r="W632" s="8"/>
      <c r="X632" s="8"/>
      <c r="Y632" s="8"/>
      <c r="Z632" s="8"/>
      <c r="AA632" s="8"/>
      <c r="AB632" s="8"/>
      <c r="AC632" s="8"/>
      <c r="AD632" s="39"/>
    </row>
    <row r="633" spans="1:30" s="10" customFormat="1" ht="45" x14ac:dyDescent="0.25">
      <c r="A633" s="42" t="s">
        <v>3932</v>
      </c>
      <c r="B633" s="28">
        <v>44580</v>
      </c>
      <c r="C633" s="8" t="s">
        <v>3933</v>
      </c>
      <c r="D633" s="8" t="s">
        <v>637</v>
      </c>
      <c r="E633" s="42" t="s">
        <v>35</v>
      </c>
      <c r="F633" s="7">
        <v>44575</v>
      </c>
      <c r="G633" s="7">
        <v>53328</v>
      </c>
      <c r="H633" s="9" t="s">
        <v>3934</v>
      </c>
      <c r="I633" s="13" t="s">
        <v>3935</v>
      </c>
      <c r="J633" s="13">
        <v>20641825256</v>
      </c>
      <c r="K633" s="9" t="s">
        <v>3936</v>
      </c>
      <c r="L633" s="9" t="s">
        <v>3937</v>
      </c>
      <c r="M633" s="9" t="s">
        <v>1909</v>
      </c>
      <c r="N633" s="8" t="s">
        <v>1166</v>
      </c>
      <c r="O633" s="15">
        <v>2016</v>
      </c>
      <c r="P633" s="32" t="s">
        <v>1134</v>
      </c>
      <c r="Q633" s="328" t="s">
        <v>3938</v>
      </c>
      <c r="R633" s="329"/>
      <c r="S633" s="42" t="s">
        <v>369</v>
      </c>
      <c r="T633" s="9" t="s">
        <v>370</v>
      </c>
      <c r="U633" s="42" t="s">
        <v>3724</v>
      </c>
      <c r="V633" s="8"/>
      <c r="W633" s="8"/>
      <c r="X633" s="8"/>
      <c r="Y633" s="8"/>
      <c r="Z633" s="8"/>
      <c r="AA633" s="8"/>
      <c r="AB633" s="8"/>
      <c r="AC633" s="8"/>
      <c r="AD633" s="39"/>
    </row>
    <row r="634" spans="1:30" s="10" customFormat="1" ht="150" x14ac:dyDescent="0.25">
      <c r="A634" s="42" t="s">
        <v>3939</v>
      </c>
      <c r="B634" s="28">
        <v>44624</v>
      </c>
      <c r="C634" s="8" t="s">
        <v>3940</v>
      </c>
      <c r="D634" s="8" t="s">
        <v>637</v>
      </c>
      <c r="E634" s="42" t="s">
        <v>35</v>
      </c>
      <c r="F634" s="7">
        <v>44620</v>
      </c>
      <c r="G634" s="7">
        <v>48213</v>
      </c>
      <c r="H634" s="9" t="s">
        <v>1721</v>
      </c>
      <c r="I634" s="13">
        <v>91205794</v>
      </c>
      <c r="J634" s="13">
        <v>98034460953</v>
      </c>
      <c r="K634" s="8" t="s">
        <v>1722</v>
      </c>
      <c r="L634" s="8" t="s">
        <v>3941</v>
      </c>
      <c r="M634" s="8" t="s">
        <v>3942</v>
      </c>
      <c r="N634" s="8" t="s">
        <v>40</v>
      </c>
      <c r="O634" s="15">
        <v>4076</v>
      </c>
      <c r="P634" s="32" t="s">
        <v>1134</v>
      </c>
      <c r="Q634" s="9" t="s">
        <v>3943</v>
      </c>
      <c r="R634" s="9" t="s">
        <v>3944</v>
      </c>
      <c r="S634" s="42" t="s">
        <v>420</v>
      </c>
      <c r="T634" s="8" t="s">
        <v>45</v>
      </c>
      <c r="U634" s="42" t="s">
        <v>330</v>
      </c>
      <c r="V634" s="8">
        <v>10.19</v>
      </c>
      <c r="W634" s="8"/>
      <c r="X634" s="8"/>
      <c r="Y634" s="8"/>
      <c r="Z634" s="8"/>
      <c r="AA634" s="8"/>
      <c r="AB634" s="8"/>
      <c r="AC634" s="8"/>
      <c r="AD634" s="20" t="s">
        <v>3945</v>
      </c>
    </row>
    <row r="635" spans="1:30" s="10" customFormat="1" ht="75" x14ac:dyDescent="0.25">
      <c r="A635" s="42" t="s">
        <v>3939</v>
      </c>
      <c r="B635" s="28">
        <v>44624</v>
      </c>
      <c r="C635" s="8" t="s">
        <v>3940</v>
      </c>
      <c r="D635" s="8" t="s">
        <v>637</v>
      </c>
      <c r="E635" s="42" t="s">
        <v>35</v>
      </c>
      <c r="F635" s="7">
        <v>44620</v>
      </c>
      <c r="G635" s="7">
        <v>48213</v>
      </c>
      <c r="H635" s="9" t="s">
        <v>1721</v>
      </c>
      <c r="I635" s="13">
        <v>91205794</v>
      </c>
      <c r="J635" s="13">
        <v>98034460953</v>
      </c>
      <c r="K635" s="8" t="s">
        <v>1722</v>
      </c>
      <c r="L635" s="8" t="s">
        <v>3946</v>
      </c>
      <c r="M635" s="8" t="s">
        <v>3947</v>
      </c>
      <c r="N635" s="8" t="s">
        <v>40</v>
      </c>
      <c r="O635" s="15">
        <v>5726</v>
      </c>
      <c r="P635" s="32" t="s">
        <v>1134</v>
      </c>
      <c r="Q635" s="9" t="s">
        <v>3948</v>
      </c>
      <c r="R635" s="9" t="s">
        <v>3949</v>
      </c>
      <c r="S635" s="42" t="s">
        <v>420</v>
      </c>
      <c r="T635" s="8" t="s">
        <v>45</v>
      </c>
      <c r="U635" s="42" t="s">
        <v>330</v>
      </c>
      <c r="V635" s="8">
        <v>14.315</v>
      </c>
      <c r="W635" s="8"/>
      <c r="X635" s="8"/>
      <c r="Y635" s="8"/>
      <c r="Z635" s="8"/>
      <c r="AA635" s="8"/>
      <c r="AB635" s="8"/>
      <c r="AC635" s="8"/>
      <c r="AD635" s="20" t="s">
        <v>3945</v>
      </c>
    </row>
    <row r="636" spans="1:30" s="10" customFormat="1" ht="120" x14ac:dyDescent="0.25">
      <c r="A636" s="42" t="s">
        <v>3950</v>
      </c>
      <c r="B636" s="28">
        <v>44627</v>
      </c>
      <c r="C636" s="8" t="s">
        <v>3951</v>
      </c>
      <c r="D636" s="8" t="s">
        <v>637</v>
      </c>
      <c r="E636" s="42" t="s">
        <v>35</v>
      </c>
      <c r="F636" s="7">
        <v>44623</v>
      </c>
      <c r="G636" s="7">
        <v>48213</v>
      </c>
      <c r="H636" s="9" t="s">
        <v>304</v>
      </c>
      <c r="I636" s="13">
        <v>92195296</v>
      </c>
      <c r="J636" s="13" t="s">
        <v>305</v>
      </c>
      <c r="K636" s="9" t="s">
        <v>3952</v>
      </c>
      <c r="L636" s="8" t="s">
        <v>3953</v>
      </c>
      <c r="M636" s="8" t="s">
        <v>3954</v>
      </c>
      <c r="N636" s="8" t="s">
        <v>40</v>
      </c>
      <c r="O636" s="15">
        <v>649</v>
      </c>
      <c r="P636" s="32" t="s">
        <v>1134</v>
      </c>
      <c r="Q636" s="9" t="s">
        <v>3955</v>
      </c>
      <c r="R636" s="9" t="s">
        <v>3956</v>
      </c>
      <c r="S636" s="42" t="s">
        <v>420</v>
      </c>
      <c r="T636" s="8" t="s">
        <v>45</v>
      </c>
      <c r="U636" s="42" t="s">
        <v>330</v>
      </c>
      <c r="V636" s="8">
        <v>1.6225000000000001</v>
      </c>
      <c r="W636" s="121" t="s">
        <v>310</v>
      </c>
      <c r="X636" s="8" t="s">
        <v>3957</v>
      </c>
      <c r="Y636" s="8" t="s">
        <v>312</v>
      </c>
      <c r="Z636" s="7">
        <v>44966</v>
      </c>
      <c r="AA636" s="8"/>
      <c r="AB636" s="8"/>
      <c r="AC636" s="8"/>
      <c r="AD636" s="20" t="s">
        <v>3958</v>
      </c>
    </row>
    <row r="637" spans="1:30" s="10" customFormat="1" ht="60" x14ac:dyDescent="0.25">
      <c r="A637" s="42" t="s">
        <v>3959</v>
      </c>
      <c r="B637" s="28">
        <v>44634</v>
      </c>
      <c r="C637" s="8" t="s">
        <v>3960</v>
      </c>
      <c r="D637" s="8" t="s">
        <v>637</v>
      </c>
      <c r="E637" s="42" t="s">
        <v>35</v>
      </c>
      <c r="F637" s="7">
        <v>44629</v>
      </c>
      <c r="G637" s="7">
        <v>53693</v>
      </c>
      <c r="H637" s="8" t="s">
        <v>3647</v>
      </c>
      <c r="I637" s="13" t="s">
        <v>3648</v>
      </c>
      <c r="J637" s="13">
        <v>32380214737</v>
      </c>
      <c r="K637" s="9" t="s">
        <v>3649</v>
      </c>
      <c r="L637" s="9" t="s">
        <v>3961</v>
      </c>
      <c r="M637" s="8" t="s">
        <v>3962</v>
      </c>
      <c r="N637" s="8" t="s">
        <v>1936</v>
      </c>
      <c r="O637" s="15">
        <v>2673</v>
      </c>
      <c r="P637" s="32" t="s">
        <v>1134</v>
      </c>
      <c r="Q637" s="483" t="s">
        <v>3963</v>
      </c>
      <c r="R637" s="483"/>
      <c r="S637" s="9" t="s">
        <v>369</v>
      </c>
      <c r="T637" s="9" t="s">
        <v>370</v>
      </c>
      <c r="U637" s="42" t="s">
        <v>3964</v>
      </c>
      <c r="V637" s="8"/>
      <c r="W637" s="8"/>
      <c r="X637" s="8"/>
      <c r="Y637" s="8"/>
      <c r="Z637" s="8"/>
      <c r="AA637" s="8"/>
      <c r="AB637" s="8"/>
      <c r="AC637" s="8"/>
      <c r="AD637" s="39"/>
    </row>
    <row r="638" spans="1:30" s="10" customFormat="1" ht="60" x14ac:dyDescent="0.25">
      <c r="A638" s="42" t="s">
        <v>3959</v>
      </c>
      <c r="B638" s="28">
        <v>44634</v>
      </c>
      <c r="C638" s="8" t="s">
        <v>3960</v>
      </c>
      <c r="D638" s="8" t="s">
        <v>637</v>
      </c>
      <c r="E638" s="42" t="s">
        <v>35</v>
      </c>
      <c r="F638" s="7">
        <v>44629</v>
      </c>
      <c r="G638" s="7">
        <v>53693</v>
      </c>
      <c r="H638" s="8" t="s">
        <v>3647</v>
      </c>
      <c r="I638" s="13" t="s">
        <v>3648</v>
      </c>
      <c r="J638" s="13">
        <v>32380214737</v>
      </c>
      <c r="K638" s="9" t="s">
        <v>3649</v>
      </c>
      <c r="L638" s="9" t="s">
        <v>3965</v>
      </c>
      <c r="M638" s="8" t="s">
        <v>3651</v>
      </c>
      <c r="N638" s="8" t="s">
        <v>1936</v>
      </c>
      <c r="O638" s="15">
        <v>52</v>
      </c>
      <c r="P638" s="32" t="s">
        <v>1134</v>
      </c>
      <c r="Q638" s="483" t="s">
        <v>3652</v>
      </c>
      <c r="R638" s="483"/>
      <c r="S638" s="9" t="s">
        <v>369</v>
      </c>
      <c r="T638" s="9" t="s">
        <v>370</v>
      </c>
      <c r="U638" s="42" t="s">
        <v>3964</v>
      </c>
      <c r="V638" s="8"/>
      <c r="W638" s="9" t="s">
        <v>3966</v>
      </c>
      <c r="X638" s="8" t="s">
        <v>3967</v>
      </c>
      <c r="Y638" s="8" t="s">
        <v>312</v>
      </c>
      <c r="Z638" s="7">
        <v>44967</v>
      </c>
      <c r="AA638" s="8"/>
      <c r="AB638" s="8"/>
      <c r="AC638" s="8"/>
      <c r="AD638" s="39"/>
    </row>
    <row r="639" spans="1:30" s="10" customFormat="1" ht="60" customHeight="1" x14ac:dyDescent="0.25">
      <c r="A639" s="42" t="s">
        <v>3968</v>
      </c>
      <c r="B639" s="36">
        <v>44666</v>
      </c>
      <c r="C639" s="8" t="s">
        <v>3969</v>
      </c>
      <c r="D639" s="8" t="s">
        <v>879</v>
      </c>
      <c r="E639" s="8" t="s">
        <v>35</v>
      </c>
      <c r="F639" s="36">
        <v>44662</v>
      </c>
      <c r="G639" s="36">
        <v>48305</v>
      </c>
      <c r="H639" s="9" t="s">
        <v>901</v>
      </c>
      <c r="I639" s="46">
        <v>90665457</v>
      </c>
      <c r="J639" s="46" t="s">
        <v>902</v>
      </c>
      <c r="K639" s="9" t="s">
        <v>903</v>
      </c>
      <c r="L639" s="9" t="s">
        <v>928</v>
      </c>
      <c r="M639" s="9" t="s">
        <v>929</v>
      </c>
      <c r="N639" s="9" t="s">
        <v>40</v>
      </c>
      <c r="O639" s="37">
        <v>19505</v>
      </c>
      <c r="P639" s="8" t="s">
        <v>57</v>
      </c>
      <c r="Q639" s="9" t="s">
        <v>3970</v>
      </c>
      <c r="R639" s="9" t="s">
        <v>3971</v>
      </c>
      <c r="S639" s="42" t="s">
        <v>420</v>
      </c>
      <c r="T639" s="9" t="s">
        <v>45</v>
      </c>
      <c r="U639" s="9" t="s">
        <v>60</v>
      </c>
      <c r="V639" s="9">
        <f>O639*2.5/1000</f>
        <v>48.762500000000003</v>
      </c>
      <c r="W639" s="9"/>
      <c r="X639" s="9"/>
      <c r="Y639" s="9"/>
      <c r="Z639" s="9"/>
      <c r="AA639" s="8"/>
      <c r="AB639" s="8"/>
      <c r="AC639" s="7"/>
      <c r="AD639" s="39"/>
    </row>
    <row r="640" spans="1:30" s="10" customFormat="1" ht="60" customHeight="1" x14ac:dyDescent="0.25">
      <c r="A640" s="42" t="s">
        <v>3972</v>
      </c>
      <c r="B640" s="36">
        <v>44666</v>
      </c>
      <c r="C640" s="8" t="s">
        <v>3973</v>
      </c>
      <c r="D640" s="8" t="s">
        <v>879</v>
      </c>
      <c r="E640" s="8" t="s">
        <v>35</v>
      </c>
      <c r="F640" s="36">
        <v>44662</v>
      </c>
      <c r="G640" s="36">
        <v>48305</v>
      </c>
      <c r="H640" s="9" t="s">
        <v>901</v>
      </c>
      <c r="I640" s="46">
        <v>90665457</v>
      </c>
      <c r="J640" s="46" t="s">
        <v>3974</v>
      </c>
      <c r="K640" s="9" t="s">
        <v>903</v>
      </c>
      <c r="L640" s="9" t="s">
        <v>1033</v>
      </c>
      <c r="M640" s="9" t="s">
        <v>1034</v>
      </c>
      <c r="N640" s="9" t="s">
        <v>40</v>
      </c>
      <c r="O640" s="37">
        <v>39645</v>
      </c>
      <c r="P640" s="8" t="s">
        <v>57</v>
      </c>
      <c r="Q640" s="9" t="s">
        <v>3975</v>
      </c>
      <c r="R640" s="9" t="s">
        <v>3976</v>
      </c>
      <c r="S640" s="42" t="s">
        <v>420</v>
      </c>
      <c r="T640" s="9" t="s">
        <v>45</v>
      </c>
      <c r="U640" s="9" t="s">
        <v>60</v>
      </c>
      <c r="V640" s="9">
        <f>O640*2.5/1000</f>
        <v>99.112499999999997</v>
      </c>
      <c r="W640" s="9"/>
      <c r="X640" s="9"/>
      <c r="Y640" s="9"/>
      <c r="Z640" s="9"/>
      <c r="AA640" s="8"/>
      <c r="AB640" s="8"/>
      <c r="AC640" s="7"/>
      <c r="AD640" s="39"/>
    </row>
    <row r="641" spans="1:30" s="10" customFormat="1" ht="60" x14ac:dyDescent="0.25">
      <c r="A641" s="42" t="s">
        <v>3977</v>
      </c>
      <c r="B641" s="28">
        <v>44677</v>
      </c>
      <c r="C641" s="8" t="s">
        <v>3978</v>
      </c>
      <c r="D641" s="8" t="s">
        <v>879</v>
      </c>
      <c r="E641" s="8" t="s">
        <v>35</v>
      </c>
      <c r="F641" s="36">
        <v>44665</v>
      </c>
      <c r="G641" s="36">
        <v>48305</v>
      </c>
      <c r="H641" s="9" t="s">
        <v>1609</v>
      </c>
      <c r="I641" s="13">
        <v>92208398</v>
      </c>
      <c r="J641" s="13">
        <v>84718557552</v>
      </c>
      <c r="K641" s="9" t="s">
        <v>1610</v>
      </c>
      <c r="L641" s="9" t="s">
        <v>1611</v>
      </c>
      <c r="M641" s="72" t="s">
        <v>1612</v>
      </c>
      <c r="N641" s="9" t="s">
        <v>40</v>
      </c>
      <c r="O641" s="15">
        <v>2260</v>
      </c>
      <c r="P641" s="8" t="s">
        <v>57</v>
      </c>
      <c r="Q641" s="9" t="s">
        <v>3979</v>
      </c>
      <c r="R641" s="9" t="s">
        <v>3980</v>
      </c>
      <c r="S641" s="42" t="s">
        <v>420</v>
      </c>
      <c r="T641" s="9" t="s">
        <v>45</v>
      </c>
      <c r="U641" s="9" t="s">
        <v>60</v>
      </c>
      <c r="V641" s="9">
        <f>O641*2.5/1000</f>
        <v>5.65</v>
      </c>
      <c r="W641" s="8"/>
      <c r="X641" s="8"/>
      <c r="Y641" s="8"/>
      <c r="Z641" s="8"/>
      <c r="AA641" s="8"/>
      <c r="AB641" s="8"/>
      <c r="AC641" s="8"/>
      <c r="AD641" s="39"/>
    </row>
    <row r="642" spans="1:30" s="10" customFormat="1" ht="60" x14ac:dyDescent="0.25">
      <c r="A642" s="42" t="s">
        <v>3981</v>
      </c>
      <c r="B642" s="28">
        <v>44678</v>
      </c>
      <c r="C642" s="8" t="s">
        <v>3982</v>
      </c>
      <c r="D642" s="8" t="s">
        <v>879</v>
      </c>
      <c r="E642" s="8" t="s">
        <v>35</v>
      </c>
      <c r="F642" s="7">
        <v>44671</v>
      </c>
      <c r="G642" s="36">
        <v>48305</v>
      </c>
      <c r="H642" s="9" t="s">
        <v>36</v>
      </c>
      <c r="I642" s="13">
        <v>92193722</v>
      </c>
      <c r="J642" s="13">
        <v>54606519552</v>
      </c>
      <c r="K642" s="8" t="s">
        <v>37</v>
      </c>
      <c r="L642" s="9" t="s">
        <v>38</v>
      </c>
      <c r="M642" s="72" t="s">
        <v>39</v>
      </c>
      <c r="N642" s="9" t="s">
        <v>40</v>
      </c>
      <c r="O642" s="15">
        <v>4300</v>
      </c>
      <c r="P642" s="8" t="s">
        <v>57</v>
      </c>
      <c r="Q642" s="9" t="s">
        <v>3983</v>
      </c>
      <c r="R642" s="9" t="s">
        <v>3984</v>
      </c>
      <c r="S642" s="42" t="s">
        <v>420</v>
      </c>
      <c r="T642" s="9" t="s">
        <v>45</v>
      </c>
      <c r="U642" s="9" t="s">
        <v>60</v>
      </c>
      <c r="V642" s="9">
        <f t="shared" ref="V642:V675" si="18">O642*2.5/1000</f>
        <v>10.75</v>
      </c>
      <c r="W642" s="8"/>
      <c r="X642" s="8"/>
      <c r="Y642" s="8"/>
      <c r="Z642" s="8"/>
      <c r="AA642" s="8"/>
      <c r="AB642" s="8"/>
      <c r="AC642" s="8"/>
      <c r="AD642" s="39"/>
    </row>
    <row r="643" spans="1:30" s="10" customFormat="1" ht="60" x14ac:dyDescent="0.25">
      <c r="A643" s="42" t="s">
        <v>3985</v>
      </c>
      <c r="B643" s="28">
        <v>44678</v>
      </c>
      <c r="C643" s="8" t="s">
        <v>3986</v>
      </c>
      <c r="D643" s="8" t="s">
        <v>879</v>
      </c>
      <c r="E643" s="8" t="s">
        <v>35</v>
      </c>
      <c r="F643" s="7">
        <v>44671</v>
      </c>
      <c r="G643" s="36">
        <v>48305</v>
      </c>
      <c r="H643" s="9" t="s">
        <v>36</v>
      </c>
      <c r="I643" s="13">
        <v>92193722</v>
      </c>
      <c r="J643" s="13">
        <v>54606519552</v>
      </c>
      <c r="K643" s="8" t="s">
        <v>37</v>
      </c>
      <c r="L643" s="9" t="s">
        <v>1462</v>
      </c>
      <c r="M643" s="72" t="s">
        <v>1463</v>
      </c>
      <c r="N643" s="9" t="s">
        <v>40</v>
      </c>
      <c r="O643" s="15">
        <v>3431</v>
      </c>
      <c r="P643" s="8" t="s">
        <v>57</v>
      </c>
      <c r="Q643" s="9" t="s">
        <v>3987</v>
      </c>
      <c r="R643" s="9" t="s">
        <v>3988</v>
      </c>
      <c r="S643" s="42" t="s">
        <v>420</v>
      </c>
      <c r="T643" s="9" t="s">
        <v>45</v>
      </c>
      <c r="U643" s="9" t="s">
        <v>60</v>
      </c>
      <c r="V643" s="8">
        <f t="shared" si="18"/>
        <v>8.5775000000000006</v>
      </c>
      <c r="W643" s="8"/>
      <c r="X643" s="8"/>
      <c r="Y643" s="8"/>
      <c r="Z643" s="8"/>
      <c r="AA643" s="8"/>
      <c r="AB643" s="8"/>
      <c r="AC643" s="8"/>
      <c r="AD643" s="39"/>
    </row>
    <row r="644" spans="1:30" s="10" customFormat="1" ht="60" x14ac:dyDescent="0.25">
      <c r="A644" s="42" t="s">
        <v>3989</v>
      </c>
      <c r="B644" s="28">
        <v>44676</v>
      </c>
      <c r="C644" s="8" t="s">
        <v>3990</v>
      </c>
      <c r="D644" s="8" t="s">
        <v>879</v>
      </c>
      <c r="E644" s="8" t="s">
        <v>35</v>
      </c>
      <c r="F644" s="7">
        <v>44671</v>
      </c>
      <c r="G644" s="36">
        <v>48305</v>
      </c>
      <c r="H644" s="9" t="s">
        <v>107</v>
      </c>
      <c r="I644" s="13">
        <v>97824712</v>
      </c>
      <c r="J644" s="13">
        <v>53688510594</v>
      </c>
      <c r="K644" s="9" t="s">
        <v>108</v>
      </c>
      <c r="L644" s="9" t="s">
        <v>109</v>
      </c>
      <c r="M644" s="72" t="s">
        <v>110</v>
      </c>
      <c r="N644" s="9" t="s">
        <v>40</v>
      </c>
      <c r="O644" s="15">
        <v>1345</v>
      </c>
      <c r="P644" s="8" t="s">
        <v>57</v>
      </c>
      <c r="Q644" s="9" t="s">
        <v>3991</v>
      </c>
      <c r="R644" s="9" t="s">
        <v>3992</v>
      </c>
      <c r="S644" s="42" t="s">
        <v>420</v>
      </c>
      <c r="T644" s="9" t="s">
        <v>45</v>
      </c>
      <c r="U644" s="9" t="s">
        <v>1606</v>
      </c>
      <c r="V644" s="8">
        <f t="shared" si="18"/>
        <v>3.3624999999999998</v>
      </c>
      <c r="W644" s="8"/>
      <c r="X644" s="8"/>
      <c r="Y644" s="8"/>
      <c r="Z644" s="8"/>
      <c r="AA644" s="8"/>
      <c r="AB644" s="8"/>
      <c r="AC644" s="8"/>
      <c r="AD644" s="39"/>
    </row>
    <row r="645" spans="1:30" s="10" customFormat="1" ht="60" x14ac:dyDescent="0.25">
      <c r="A645" s="42" t="s">
        <v>3993</v>
      </c>
      <c r="B645" s="28">
        <v>44680</v>
      </c>
      <c r="C645" s="8" t="s">
        <v>3994</v>
      </c>
      <c r="D645" s="8" t="s">
        <v>879</v>
      </c>
      <c r="E645" s="8" t="s">
        <v>35</v>
      </c>
      <c r="F645" s="7">
        <v>44671</v>
      </c>
      <c r="G645" s="36">
        <v>48305</v>
      </c>
      <c r="H645" s="9" t="s">
        <v>935</v>
      </c>
      <c r="I645" s="13">
        <v>92204341</v>
      </c>
      <c r="J645" s="13">
        <v>90665164086</v>
      </c>
      <c r="K645" s="8" t="s">
        <v>3995</v>
      </c>
      <c r="L645" s="9" t="s">
        <v>937</v>
      </c>
      <c r="M645" s="72" t="s">
        <v>938</v>
      </c>
      <c r="N645" s="9" t="s">
        <v>40</v>
      </c>
      <c r="O645" s="15">
        <v>3902</v>
      </c>
      <c r="P645" s="8" t="s">
        <v>57</v>
      </c>
      <c r="Q645" s="9" t="s">
        <v>3996</v>
      </c>
      <c r="R645" s="9" t="s">
        <v>3997</v>
      </c>
      <c r="S645" s="42" t="s">
        <v>420</v>
      </c>
      <c r="T645" s="9" t="s">
        <v>45</v>
      </c>
      <c r="U645" s="9" t="s">
        <v>60</v>
      </c>
      <c r="V645" s="8">
        <f t="shared" si="18"/>
        <v>9.7550000000000008</v>
      </c>
      <c r="W645" s="8"/>
      <c r="X645" s="8"/>
      <c r="Y645" s="8"/>
      <c r="Z645" s="8"/>
      <c r="AA645" s="8"/>
      <c r="AB645" s="8"/>
      <c r="AC645" s="8"/>
      <c r="AD645" s="39" t="s">
        <v>279</v>
      </c>
    </row>
    <row r="646" spans="1:30" s="10" customFormat="1" ht="60" x14ac:dyDescent="0.25">
      <c r="A646" s="42" t="s">
        <v>3993</v>
      </c>
      <c r="B646" s="28">
        <v>44680</v>
      </c>
      <c r="C646" s="8" t="s">
        <v>3994</v>
      </c>
      <c r="D646" s="8" t="s">
        <v>879</v>
      </c>
      <c r="E646" s="8" t="s">
        <v>35</v>
      </c>
      <c r="F646" s="7">
        <v>44671</v>
      </c>
      <c r="G646" s="36">
        <v>48305</v>
      </c>
      <c r="H646" s="9" t="s">
        <v>935</v>
      </c>
      <c r="I646" s="13">
        <v>92204341</v>
      </c>
      <c r="J646" s="13">
        <v>90665164086</v>
      </c>
      <c r="K646" s="8" t="s">
        <v>3995</v>
      </c>
      <c r="L646" s="9" t="s">
        <v>945</v>
      </c>
      <c r="M646" s="72" t="s">
        <v>946</v>
      </c>
      <c r="N646" s="9" t="s">
        <v>40</v>
      </c>
      <c r="O646" s="15">
        <v>405</v>
      </c>
      <c r="P646" s="8" t="s">
        <v>57</v>
      </c>
      <c r="Q646" s="9" t="s">
        <v>3998</v>
      </c>
      <c r="R646" s="9" t="s">
        <v>3999</v>
      </c>
      <c r="S646" s="42" t="s">
        <v>420</v>
      </c>
      <c r="T646" s="9" t="s">
        <v>45</v>
      </c>
      <c r="U646" s="9" t="s">
        <v>60</v>
      </c>
      <c r="V646" s="8">
        <f t="shared" si="18"/>
        <v>1.0125</v>
      </c>
      <c r="W646" s="8"/>
      <c r="X646" s="8"/>
      <c r="Y646" s="8"/>
      <c r="Z646" s="8"/>
      <c r="AA646" s="8"/>
      <c r="AB646" s="8"/>
      <c r="AC646" s="8"/>
      <c r="AD646" s="39" t="s">
        <v>279</v>
      </c>
    </row>
    <row r="647" spans="1:30" s="10" customFormat="1" ht="60" x14ac:dyDescent="0.25">
      <c r="A647" s="42" t="s">
        <v>4000</v>
      </c>
      <c r="B647" s="28">
        <v>44684</v>
      </c>
      <c r="C647" s="8" t="s">
        <v>4001</v>
      </c>
      <c r="D647" s="8" t="s">
        <v>879</v>
      </c>
      <c r="E647" s="8" t="s">
        <v>35</v>
      </c>
      <c r="F647" s="7">
        <v>44678</v>
      </c>
      <c r="G647" s="36">
        <v>48305</v>
      </c>
      <c r="H647" s="9" t="s">
        <v>1219</v>
      </c>
      <c r="I647" s="13">
        <v>92197213</v>
      </c>
      <c r="J647" s="46" t="s">
        <v>1220</v>
      </c>
      <c r="K647" s="8" t="s">
        <v>1221</v>
      </c>
      <c r="L647" s="9" t="s">
        <v>1222</v>
      </c>
      <c r="M647" s="72" t="s">
        <v>1223</v>
      </c>
      <c r="N647" s="9" t="s">
        <v>40</v>
      </c>
      <c r="O647" s="15">
        <v>3102</v>
      </c>
      <c r="P647" s="8" t="s">
        <v>57</v>
      </c>
      <c r="Q647" s="9" t="s">
        <v>4002</v>
      </c>
      <c r="R647" s="9" t="s">
        <v>4003</v>
      </c>
      <c r="S647" s="42" t="s">
        <v>420</v>
      </c>
      <c r="T647" s="9" t="s">
        <v>45</v>
      </c>
      <c r="U647" s="9" t="s">
        <v>1606</v>
      </c>
      <c r="V647" s="8">
        <f t="shared" si="18"/>
        <v>7.7549999999999999</v>
      </c>
      <c r="W647" s="8"/>
      <c r="X647" s="8"/>
      <c r="Y647" s="8"/>
      <c r="Z647" s="8"/>
      <c r="AA647" s="8"/>
      <c r="AB647" s="8"/>
      <c r="AC647" s="8"/>
      <c r="AD647" s="39"/>
    </row>
    <row r="648" spans="1:30" ht="60" x14ac:dyDescent="0.25">
      <c r="A648" s="42" t="s">
        <v>4004</v>
      </c>
      <c r="B648" s="28">
        <v>44685</v>
      </c>
      <c r="C648" s="8" t="s">
        <v>4005</v>
      </c>
      <c r="D648" s="8" t="s">
        <v>879</v>
      </c>
      <c r="E648" s="8" t="s">
        <v>35</v>
      </c>
      <c r="F648" s="7">
        <v>44679</v>
      </c>
      <c r="G648" s="36">
        <v>48305</v>
      </c>
      <c r="H648" s="9" t="s">
        <v>176</v>
      </c>
      <c r="I648" s="13">
        <v>92188214</v>
      </c>
      <c r="J648" s="13">
        <v>64728544580</v>
      </c>
      <c r="K648" s="9" t="s">
        <v>177</v>
      </c>
      <c r="L648" s="9" t="s">
        <v>178</v>
      </c>
      <c r="M648" s="72" t="s">
        <v>179</v>
      </c>
      <c r="N648" s="9" t="s">
        <v>40</v>
      </c>
      <c r="O648" s="15">
        <v>19878</v>
      </c>
      <c r="P648" s="8" t="s">
        <v>57</v>
      </c>
      <c r="Q648" s="9" t="s">
        <v>4006</v>
      </c>
      <c r="R648" s="9" t="s">
        <v>4007</v>
      </c>
      <c r="S648" s="42" t="s">
        <v>420</v>
      </c>
      <c r="T648" s="9" t="s">
        <v>45</v>
      </c>
      <c r="U648" s="9" t="s">
        <v>60</v>
      </c>
      <c r="V648" s="8">
        <f t="shared" si="18"/>
        <v>49.695</v>
      </c>
      <c r="W648" s="1"/>
      <c r="X648" s="1"/>
      <c r="Y648" s="1"/>
      <c r="Z648" s="1"/>
      <c r="AA648" s="1"/>
      <c r="AB648" s="1"/>
      <c r="AC648" s="1"/>
      <c r="AD648" s="2"/>
    </row>
    <row r="649" spans="1:30" s="10" customFormat="1" ht="60" x14ac:dyDescent="0.25">
      <c r="A649" s="42" t="s">
        <v>4008</v>
      </c>
      <c r="B649" s="28">
        <v>44691</v>
      </c>
      <c r="C649" s="8" t="s">
        <v>4009</v>
      </c>
      <c r="D649" s="8" t="s">
        <v>879</v>
      </c>
      <c r="E649" s="8" t="s">
        <v>35</v>
      </c>
      <c r="F649" s="7">
        <v>44679</v>
      </c>
      <c r="G649" s="36">
        <v>48305</v>
      </c>
      <c r="H649" s="9" t="s">
        <v>4010</v>
      </c>
      <c r="I649" s="13">
        <v>98367200</v>
      </c>
      <c r="J649" s="13">
        <v>83946835259</v>
      </c>
      <c r="K649" s="9" t="s">
        <v>4011</v>
      </c>
      <c r="L649" s="9" t="s">
        <v>4012</v>
      </c>
      <c r="M649" s="72" t="s">
        <v>4013</v>
      </c>
      <c r="N649" s="9" t="s">
        <v>40</v>
      </c>
      <c r="O649" s="15">
        <v>8120</v>
      </c>
      <c r="P649" s="8" t="s">
        <v>57</v>
      </c>
      <c r="Q649" s="9" t="s">
        <v>4014</v>
      </c>
      <c r="R649" s="9" t="s">
        <v>4015</v>
      </c>
      <c r="S649" s="42" t="s">
        <v>420</v>
      </c>
      <c r="T649" s="9" t="s">
        <v>45</v>
      </c>
      <c r="U649" s="9" t="s">
        <v>60</v>
      </c>
      <c r="V649" s="8">
        <f t="shared" si="18"/>
        <v>20.3</v>
      </c>
      <c r="W649" s="8"/>
      <c r="X649" s="8"/>
      <c r="Y649" s="8"/>
      <c r="Z649" s="8"/>
      <c r="AA649" s="8"/>
      <c r="AB649" s="8"/>
      <c r="AC649" s="8"/>
      <c r="AD649" s="39"/>
    </row>
    <row r="650" spans="1:30" s="10" customFormat="1" ht="60" x14ac:dyDescent="0.25">
      <c r="A650" s="42" t="s">
        <v>4016</v>
      </c>
      <c r="B650" s="28">
        <v>44685</v>
      </c>
      <c r="C650" s="8" t="s">
        <v>4017</v>
      </c>
      <c r="D650" s="8" t="s">
        <v>879</v>
      </c>
      <c r="E650" s="8" t="s">
        <v>35</v>
      </c>
      <c r="F650" s="7">
        <v>44680</v>
      </c>
      <c r="G650" s="36">
        <v>48305</v>
      </c>
      <c r="H650" s="9" t="s">
        <v>4018</v>
      </c>
      <c r="I650" s="13">
        <v>98261738</v>
      </c>
      <c r="J650" s="13">
        <v>86567764797</v>
      </c>
      <c r="K650" s="8" t="s">
        <v>4019</v>
      </c>
      <c r="L650" s="9" t="s">
        <v>4020</v>
      </c>
      <c r="M650" s="72" t="s">
        <v>4021</v>
      </c>
      <c r="N650" s="9" t="s">
        <v>40</v>
      </c>
      <c r="O650" s="15">
        <v>10000</v>
      </c>
      <c r="P650" s="8" t="s">
        <v>57</v>
      </c>
      <c r="Q650" s="9" t="s">
        <v>4022</v>
      </c>
      <c r="R650" s="9" t="s">
        <v>4023</v>
      </c>
      <c r="S650" s="42" t="s">
        <v>420</v>
      </c>
      <c r="T650" s="9" t="s">
        <v>45</v>
      </c>
      <c r="U650" s="9" t="s">
        <v>60</v>
      </c>
      <c r="V650" s="8">
        <f t="shared" si="18"/>
        <v>25</v>
      </c>
      <c r="W650" s="8"/>
      <c r="X650" s="8"/>
      <c r="Y650" s="8"/>
      <c r="Z650" s="8"/>
      <c r="AA650" s="8"/>
      <c r="AB650" s="8"/>
      <c r="AC650" s="8"/>
      <c r="AD650" s="39"/>
    </row>
    <row r="651" spans="1:30" s="10" customFormat="1" ht="60" x14ac:dyDescent="0.25">
      <c r="A651" s="42" t="s">
        <v>4024</v>
      </c>
      <c r="B651" s="28">
        <v>44693</v>
      </c>
      <c r="C651" s="8" t="s">
        <v>4025</v>
      </c>
      <c r="D651" s="8" t="s">
        <v>879</v>
      </c>
      <c r="E651" s="8" t="s">
        <v>35</v>
      </c>
      <c r="F651" s="7">
        <v>44691</v>
      </c>
      <c r="G651" s="36">
        <v>48305</v>
      </c>
      <c r="H651" s="9" t="s">
        <v>1177</v>
      </c>
      <c r="I651" s="13">
        <v>91205905</v>
      </c>
      <c r="J651" s="13">
        <v>76389611514</v>
      </c>
      <c r="K651" s="8" t="s">
        <v>1178</v>
      </c>
      <c r="L651" s="9" t="s">
        <v>1184</v>
      </c>
      <c r="M651" s="42" t="s">
        <v>1185</v>
      </c>
      <c r="N651" s="9" t="s">
        <v>40</v>
      </c>
      <c r="O651" s="15">
        <v>11459</v>
      </c>
      <c r="P651" s="8" t="s">
        <v>57</v>
      </c>
      <c r="Q651" s="9" t="s">
        <v>4026</v>
      </c>
      <c r="R651" s="9" t="s">
        <v>4027</v>
      </c>
      <c r="S651" s="42" t="s">
        <v>420</v>
      </c>
      <c r="T651" s="9" t="s">
        <v>45</v>
      </c>
      <c r="U651" s="9" t="s">
        <v>60</v>
      </c>
      <c r="V651" s="8">
        <f t="shared" si="18"/>
        <v>28.647500000000001</v>
      </c>
      <c r="W651" s="8"/>
      <c r="X651" s="8"/>
      <c r="Y651" s="8"/>
      <c r="Z651" s="8"/>
      <c r="AA651" s="8"/>
      <c r="AB651" s="8"/>
      <c r="AC651" s="8"/>
      <c r="AD651" s="39"/>
    </row>
    <row r="652" spans="1:30" s="10" customFormat="1" ht="60" x14ac:dyDescent="0.25">
      <c r="A652" s="42" t="s">
        <v>4024</v>
      </c>
      <c r="B652" s="28">
        <v>44693</v>
      </c>
      <c r="C652" s="8" t="s">
        <v>4025</v>
      </c>
      <c r="D652" s="8" t="s">
        <v>879</v>
      </c>
      <c r="E652" s="8" t="s">
        <v>35</v>
      </c>
      <c r="F652" s="7">
        <v>44691</v>
      </c>
      <c r="G652" s="36">
        <v>48305</v>
      </c>
      <c r="H652" s="9" t="s">
        <v>1177</v>
      </c>
      <c r="I652" s="13">
        <v>91205905</v>
      </c>
      <c r="J652" s="13">
        <v>76389611514</v>
      </c>
      <c r="K652" s="8" t="s">
        <v>1178</v>
      </c>
      <c r="L652" s="9" t="s">
        <v>1188</v>
      </c>
      <c r="M652" s="42" t="s">
        <v>1189</v>
      </c>
      <c r="N652" s="9" t="s">
        <v>40</v>
      </c>
      <c r="O652" s="15">
        <v>9915</v>
      </c>
      <c r="P652" s="8" t="s">
        <v>57</v>
      </c>
      <c r="Q652" s="9" t="s">
        <v>4028</v>
      </c>
      <c r="R652" s="9" t="s">
        <v>4029</v>
      </c>
      <c r="S652" s="42" t="s">
        <v>420</v>
      </c>
      <c r="T652" s="9" t="s">
        <v>45</v>
      </c>
      <c r="U652" s="9" t="s">
        <v>60</v>
      </c>
      <c r="V652" s="8">
        <f>O652*2.5/1000</f>
        <v>24.787500000000001</v>
      </c>
      <c r="W652" s="8"/>
      <c r="X652" s="8"/>
      <c r="Y652" s="8"/>
      <c r="Z652" s="8"/>
      <c r="AA652" s="8"/>
      <c r="AB652" s="8"/>
      <c r="AC652" s="8"/>
      <c r="AD652" s="39"/>
    </row>
    <row r="653" spans="1:30" s="10" customFormat="1" ht="60" x14ac:dyDescent="0.25">
      <c r="A653" s="42" t="s">
        <v>4024</v>
      </c>
      <c r="B653" s="28">
        <v>44693</v>
      </c>
      <c r="C653" s="8" t="s">
        <v>4025</v>
      </c>
      <c r="D653" s="8" t="s">
        <v>879</v>
      </c>
      <c r="E653" s="8" t="s">
        <v>35</v>
      </c>
      <c r="F653" s="7">
        <v>44691</v>
      </c>
      <c r="G653" s="36">
        <v>48305</v>
      </c>
      <c r="H653" s="9" t="s">
        <v>1177</v>
      </c>
      <c r="I653" s="13">
        <v>91205905</v>
      </c>
      <c r="J653" s="13">
        <v>76389611514</v>
      </c>
      <c r="K653" s="8" t="s">
        <v>1178</v>
      </c>
      <c r="L653" s="9" t="s">
        <v>1179</v>
      </c>
      <c r="M653" s="42" t="s">
        <v>1180</v>
      </c>
      <c r="N653" s="9" t="s">
        <v>40</v>
      </c>
      <c r="O653" s="15">
        <v>9360</v>
      </c>
      <c r="P653" s="8" t="s">
        <v>57</v>
      </c>
      <c r="Q653" s="9" t="s">
        <v>4030</v>
      </c>
      <c r="R653" s="9" t="s">
        <v>4031</v>
      </c>
      <c r="S653" s="42" t="s">
        <v>420</v>
      </c>
      <c r="T653" s="9" t="s">
        <v>45</v>
      </c>
      <c r="U653" s="9" t="s">
        <v>60</v>
      </c>
      <c r="V653" s="8">
        <f>O653*2.5/1000</f>
        <v>23.4</v>
      </c>
      <c r="W653" s="8"/>
      <c r="X653" s="8"/>
      <c r="Y653" s="8"/>
      <c r="Z653" s="8"/>
      <c r="AA653" s="8"/>
      <c r="AB653" s="8"/>
      <c r="AC653" s="8"/>
      <c r="AD653" s="39"/>
    </row>
    <row r="654" spans="1:30" ht="60" x14ac:dyDescent="0.25">
      <c r="A654" s="42" t="s">
        <v>4032</v>
      </c>
      <c r="B654" s="28">
        <v>44694</v>
      </c>
      <c r="C654" s="8" t="s">
        <v>4033</v>
      </c>
      <c r="D654" s="8" t="s">
        <v>879</v>
      </c>
      <c r="E654" s="8" t="s">
        <v>35</v>
      </c>
      <c r="F654" s="7">
        <v>44693</v>
      </c>
      <c r="G654" s="36">
        <v>48305</v>
      </c>
      <c r="H654" s="9" t="s">
        <v>2632</v>
      </c>
      <c r="I654" s="13">
        <v>91833132</v>
      </c>
      <c r="J654" s="184" t="s">
        <v>2633</v>
      </c>
      <c r="K654" s="8" t="s">
        <v>2634</v>
      </c>
      <c r="L654" s="9" t="s">
        <v>2635</v>
      </c>
      <c r="M654" s="9" t="s">
        <v>2636</v>
      </c>
      <c r="N654" s="9" t="s">
        <v>40</v>
      </c>
      <c r="O654" s="15">
        <v>11940</v>
      </c>
      <c r="P654" s="8" t="s">
        <v>57</v>
      </c>
      <c r="Q654" s="9" t="s">
        <v>4034</v>
      </c>
      <c r="R654" s="9" t="s">
        <v>4035</v>
      </c>
      <c r="S654" s="42" t="s">
        <v>420</v>
      </c>
      <c r="T654" s="9" t="s">
        <v>45</v>
      </c>
      <c r="U654" s="9" t="s">
        <v>60</v>
      </c>
      <c r="V654" s="8">
        <f t="shared" si="18"/>
        <v>29.85</v>
      </c>
      <c r="W654" s="1"/>
      <c r="X654" s="1"/>
      <c r="Y654" s="1"/>
      <c r="Z654" s="1"/>
      <c r="AA654" s="1"/>
      <c r="AB654" s="1"/>
      <c r="AC654" s="1"/>
      <c r="AD654" s="2"/>
    </row>
    <row r="655" spans="1:30" ht="60" x14ac:dyDescent="0.25">
      <c r="A655" s="42" t="s">
        <v>4036</v>
      </c>
      <c r="B655" s="28">
        <v>44694</v>
      </c>
      <c r="C655" s="8" t="s">
        <v>4037</v>
      </c>
      <c r="D655" s="8" t="s">
        <v>879</v>
      </c>
      <c r="E655" s="8" t="s">
        <v>35</v>
      </c>
      <c r="F655" s="7">
        <v>44693</v>
      </c>
      <c r="G655" s="36">
        <v>48305</v>
      </c>
      <c r="H655" s="9" t="s">
        <v>2632</v>
      </c>
      <c r="I655" s="13">
        <v>91833132</v>
      </c>
      <c r="J655" s="184" t="s">
        <v>2633</v>
      </c>
      <c r="K655" s="8" t="s">
        <v>2634</v>
      </c>
      <c r="L655" s="9" t="s">
        <v>2642</v>
      </c>
      <c r="M655" s="9" t="s">
        <v>2643</v>
      </c>
      <c r="N655" s="9" t="s">
        <v>40</v>
      </c>
      <c r="O655" s="15">
        <v>8299</v>
      </c>
      <c r="P655" s="8" t="s">
        <v>57</v>
      </c>
      <c r="Q655" s="9" t="s">
        <v>4038</v>
      </c>
      <c r="R655" s="9" t="s">
        <v>4039</v>
      </c>
      <c r="S655" s="42" t="s">
        <v>420</v>
      </c>
      <c r="T655" s="9" t="s">
        <v>45</v>
      </c>
      <c r="U655" s="9" t="s">
        <v>60</v>
      </c>
      <c r="V655" s="8">
        <f t="shared" si="18"/>
        <v>20.747499999999999</v>
      </c>
      <c r="W655" s="1"/>
      <c r="X655" s="1"/>
      <c r="Y655" s="1"/>
      <c r="Z655" s="1"/>
      <c r="AA655" s="1"/>
      <c r="AB655" s="1"/>
      <c r="AC655" s="1"/>
      <c r="AD655" s="2"/>
    </row>
    <row r="656" spans="1:30" s="10" customFormat="1" ht="60" x14ac:dyDescent="0.25">
      <c r="A656" s="42" t="s">
        <v>4040</v>
      </c>
      <c r="B656" s="28">
        <v>44694</v>
      </c>
      <c r="C656" s="8" t="s">
        <v>4041</v>
      </c>
      <c r="D656" s="8" t="s">
        <v>879</v>
      </c>
      <c r="E656" s="8" t="s">
        <v>35</v>
      </c>
      <c r="F656" s="7">
        <v>44693</v>
      </c>
      <c r="G656" s="36">
        <v>48305</v>
      </c>
      <c r="H656" s="9" t="s">
        <v>2632</v>
      </c>
      <c r="I656" s="13">
        <v>91833132</v>
      </c>
      <c r="J656" s="184" t="s">
        <v>2633</v>
      </c>
      <c r="K656" s="8" t="s">
        <v>2634</v>
      </c>
      <c r="L656" s="9" t="s">
        <v>2647</v>
      </c>
      <c r="M656" s="9" t="s">
        <v>2648</v>
      </c>
      <c r="N656" s="9" t="s">
        <v>40</v>
      </c>
      <c r="O656" s="15">
        <v>12679</v>
      </c>
      <c r="P656" s="8" t="s">
        <v>57</v>
      </c>
      <c r="Q656" s="9" t="s">
        <v>4042</v>
      </c>
      <c r="R656" s="9" t="s">
        <v>4043</v>
      </c>
      <c r="S656" s="42" t="s">
        <v>420</v>
      </c>
      <c r="T656" s="9" t="s">
        <v>45</v>
      </c>
      <c r="U656" s="9" t="s">
        <v>60</v>
      </c>
      <c r="V656" s="8">
        <f t="shared" si="18"/>
        <v>31.697500000000002</v>
      </c>
      <c r="W656" s="8"/>
      <c r="X656" s="8"/>
      <c r="Y656" s="8"/>
      <c r="Z656" s="8"/>
      <c r="AA656" s="8"/>
      <c r="AB656" s="8"/>
      <c r="AC656" s="8"/>
      <c r="AD656" s="39"/>
    </row>
    <row r="657" spans="1:30" ht="60" x14ac:dyDescent="0.25">
      <c r="A657" s="42" t="s">
        <v>4044</v>
      </c>
      <c r="B657" s="28">
        <v>44698</v>
      </c>
      <c r="C657" s="8" t="s">
        <v>4045</v>
      </c>
      <c r="D657" s="8" t="s">
        <v>879</v>
      </c>
      <c r="E657" s="8" t="s">
        <v>35</v>
      </c>
      <c r="F657" s="7">
        <v>44694</v>
      </c>
      <c r="G657" s="36">
        <v>48305</v>
      </c>
      <c r="H657" s="9" t="s">
        <v>52</v>
      </c>
      <c r="I657" s="13" t="s">
        <v>53</v>
      </c>
      <c r="J657" s="13">
        <v>16276316370</v>
      </c>
      <c r="K657" s="8" t="s">
        <v>54</v>
      </c>
      <c r="L657" s="9" t="s">
        <v>2439</v>
      </c>
      <c r="M657" s="9" t="s">
        <v>2440</v>
      </c>
      <c r="N657" s="9" t="s">
        <v>40</v>
      </c>
      <c r="O657" s="15">
        <v>3832</v>
      </c>
      <c r="P657" s="11" t="s">
        <v>57</v>
      </c>
      <c r="Q657" s="9" t="s">
        <v>4046</v>
      </c>
      <c r="R657" s="9" t="s">
        <v>4047</v>
      </c>
      <c r="S657" s="42" t="s">
        <v>420</v>
      </c>
      <c r="T657" s="9" t="s">
        <v>45</v>
      </c>
      <c r="U657" s="9" t="s">
        <v>60</v>
      </c>
      <c r="V657" s="8">
        <f t="shared" si="18"/>
        <v>9.58</v>
      </c>
      <c r="W657" s="1"/>
      <c r="X657" s="1"/>
      <c r="Y657" s="1"/>
      <c r="Z657" s="1"/>
      <c r="AA657" s="1"/>
      <c r="AB657" s="1"/>
      <c r="AC657" s="1"/>
      <c r="AD657" s="2"/>
    </row>
    <row r="658" spans="1:30" ht="60" x14ac:dyDescent="0.25">
      <c r="A658" s="42" t="s">
        <v>4048</v>
      </c>
      <c r="B658" s="28">
        <v>44698</v>
      </c>
      <c r="C658" s="8" t="s">
        <v>4049</v>
      </c>
      <c r="D658" s="8" t="s">
        <v>879</v>
      </c>
      <c r="E658" s="8" t="s">
        <v>35</v>
      </c>
      <c r="F658" s="7">
        <v>44694</v>
      </c>
      <c r="G658" s="36">
        <v>48305</v>
      </c>
      <c r="H658" s="9" t="s">
        <v>52</v>
      </c>
      <c r="I658" s="13" t="s">
        <v>53</v>
      </c>
      <c r="J658" s="13">
        <v>16276316370</v>
      </c>
      <c r="K658" s="8" t="s">
        <v>54</v>
      </c>
      <c r="L658" s="9" t="s">
        <v>2454</v>
      </c>
      <c r="M658" s="9" t="s">
        <v>2455</v>
      </c>
      <c r="N658" s="9" t="s">
        <v>40</v>
      </c>
      <c r="O658" s="15">
        <v>23806</v>
      </c>
      <c r="P658" s="8" t="s">
        <v>57</v>
      </c>
      <c r="Q658" s="9" t="s">
        <v>4050</v>
      </c>
      <c r="R658" s="9" t="s">
        <v>4051</v>
      </c>
      <c r="S658" s="42" t="s">
        <v>420</v>
      </c>
      <c r="T658" s="9" t="s">
        <v>45</v>
      </c>
      <c r="U658" s="9" t="s">
        <v>60</v>
      </c>
      <c r="V658" s="8">
        <f t="shared" si="18"/>
        <v>59.515000000000001</v>
      </c>
      <c r="W658" s="1"/>
      <c r="X658" s="1"/>
      <c r="Y658" s="1"/>
      <c r="Z658" s="1"/>
      <c r="AA658" s="1"/>
      <c r="AB658" s="1"/>
      <c r="AC658" s="1"/>
      <c r="AD658" s="2"/>
    </row>
    <row r="659" spans="1:30" ht="60" x14ac:dyDescent="0.25">
      <c r="A659" s="42" t="s">
        <v>4052</v>
      </c>
      <c r="B659" s="28">
        <v>44698</v>
      </c>
      <c r="C659" s="8" t="s">
        <v>4053</v>
      </c>
      <c r="D659" s="8" t="s">
        <v>879</v>
      </c>
      <c r="E659" s="8" t="s">
        <v>35</v>
      </c>
      <c r="F659" s="7">
        <v>44694</v>
      </c>
      <c r="G659" s="36">
        <v>48305</v>
      </c>
      <c r="H659" s="9" t="s">
        <v>52</v>
      </c>
      <c r="I659" s="13" t="s">
        <v>53</v>
      </c>
      <c r="J659" s="13">
        <v>16276316370</v>
      </c>
      <c r="K659" s="8" t="s">
        <v>54</v>
      </c>
      <c r="L659" s="9" t="s">
        <v>2448</v>
      </c>
      <c r="M659" s="9" t="s">
        <v>2449</v>
      </c>
      <c r="N659" s="9" t="s">
        <v>40</v>
      </c>
      <c r="O659" s="15">
        <v>6650</v>
      </c>
      <c r="P659" s="8" t="s">
        <v>57</v>
      </c>
      <c r="Q659" s="9" t="s">
        <v>4054</v>
      </c>
      <c r="R659" s="9" t="s">
        <v>4055</v>
      </c>
      <c r="S659" s="42" t="s">
        <v>420</v>
      </c>
      <c r="T659" s="9" t="s">
        <v>45</v>
      </c>
      <c r="U659" s="9" t="s">
        <v>60</v>
      </c>
      <c r="V659" s="8">
        <f t="shared" si="18"/>
        <v>16.625</v>
      </c>
      <c r="W659" s="1"/>
      <c r="X659" s="1"/>
      <c r="Y659" s="1"/>
      <c r="Z659" s="1"/>
      <c r="AA659" s="1"/>
      <c r="AB659" s="1"/>
      <c r="AC659" s="1"/>
      <c r="AD659" s="2"/>
    </row>
    <row r="660" spans="1:30" ht="60" x14ac:dyDescent="0.25">
      <c r="A660" s="42" t="s">
        <v>4056</v>
      </c>
      <c r="B660" s="28">
        <v>44698</v>
      </c>
      <c r="C660" s="8" t="s">
        <v>4057</v>
      </c>
      <c r="D660" s="8" t="s">
        <v>879</v>
      </c>
      <c r="E660" s="8" t="s">
        <v>35</v>
      </c>
      <c r="F660" s="7">
        <v>44694</v>
      </c>
      <c r="G660" s="36">
        <v>48305</v>
      </c>
      <c r="H660" s="9" t="s">
        <v>1396</v>
      </c>
      <c r="I660" s="188">
        <v>91835879</v>
      </c>
      <c r="J660" s="188">
        <v>93361655594</v>
      </c>
      <c r="K660" s="42" t="s">
        <v>1397</v>
      </c>
      <c r="L660" s="42" t="s">
        <v>1405</v>
      </c>
      <c r="M660" s="42" t="s">
        <v>1406</v>
      </c>
      <c r="N660" s="42" t="s">
        <v>40</v>
      </c>
      <c r="O660" s="81">
        <v>4820</v>
      </c>
      <c r="P660" s="8" t="s">
        <v>57</v>
      </c>
      <c r="Q660" s="9" t="s">
        <v>4058</v>
      </c>
      <c r="R660" s="9" t="s">
        <v>4059</v>
      </c>
      <c r="S660" s="42" t="s">
        <v>420</v>
      </c>
      <c r="T660" s="9" t="s">
        <v>45</v>
      </c>
      <c r="U660" s="9" t="s">
        <v>60</v>
      </c>
      <c r="V660" s="8">
        <f t="shared" si="18"/>
        <v>12.05</v>
      </c>
      <c r="W660" s="166"/>
      <c r="X660" s="166"/>
      <c r="Y660" s="166"/>
      <c r="Z660" s="166"/>
      <c r="AA660" s="166"/>
      <c r="AB660" s="166"/>
      <c r="AC660" s="166"/>
      <c r="AD660" s="211"/>
    </row>
    <row r="661" spans="1:30" ht="60" x14ac:dyDescent="0.25">
      <c r="A661" s="42" t="s">
        <v>4056</v>
      </c>
      <c r="B661" s="28">
        <v>44698</v>
      </c>
      <c r="C661" s="8" t="s">
        <v>4057</v>
      </c>
      <c r="D661" s="8" t="s">
        <v>879</v>
      </c>
      <c r="E661" s="8" t="s">
        <v>35</v>
      </c>
      <c r="F661" s="7">
        <v>44694</v>
      </c>
      <c r="G661" s="36">
        <v>48305</v>
      </c>
      <c r="H661" s="9" t="s">
        <v>1396</v>
      </c>
      <c r="I661" s="188">
        <v>91835879</v>
      </c>
      <c r="J661" s="188">
        <v>93361655594</v>
      </c>
      <c r="K661" s="42" t="s">
        <v>1397</v>
      </c>
      <c r="L661" s="42" t="s">
        <v>1398</v>
      </c>
      <c r="M661" s="42" t="s">
        <v>1399</v>
      </c>
      <c r="N661" s="42" t="s">
        <v>40</v>
      </c>
      <c r="O661" s="81">
        <v>4460</v>
      </c>
      <c r="P661" s="8" t="s">
        <v>57</v>
      </c>
      <c r="Q661" s="9" t="s">
        <v>4060</v>
      </c>
      <c r="R661" s="9" t="s">
        <v>4061</v>
      </c>
      <c r="S661" s="42" t="s">
        <v>420</v>
      </c>
      <c r="T661" s="9" t="s">
        <v>45</v>
      </c>
      <c r="U661" s="9" t="s">
        <v>60</v>
      </c>
      <c r="V661" s="8">
        <f t="shared" si="18"/>
        <v>11.15</v>
      </c>
      <c r="W661" s="115"/>
      <c r="X661" s="92"/>
      <c r="Y661" s="93"/>
      <c r="Z661" s="93"/>
      <c r="AA661" s="93"/>
      <c r="AB661" s="93"/>
      <c r="AC661" s="93"/>
      <c r="AD661" s="206"/>
    </row>
    <row r="662" spans="1:30" ht="60" x14ac:dyDescent="0.25">
      <c r="A662" s="141" t="s">
        <v>4062</v>
      </c>
      <c r="B662" s="28">
        <v>44698</v>
      </c>
      <c r="C662" s="8" t="s">
        <v>4063</v>
      </c>
      <c r="D662" s="8" t="s">
        <v>879</v>
      </c>
      <c r="E662" s="8" t="s">
        <v>35</v>
      </c>
      <c r="F662" s="7">
        <v>44694</v>
      </c>
      <c r="G662" s="36">
        <v>48305</v>
      </c>
      <c r="H662" s="61" t="s">
        <v>1451</v>
      </c>
      <c r="I662" s="192">
        <v>92207910</v>
      </c>
      <c r="J662" s="192">
        <v>29453613229</v>
      </c>
      <c r="K662" s="72" t="s">
        <v>1454</v>
      </c>
      <c r="L662" s="72" t="s">
        <v>1455</v>
      </c>
      <c r="M662" s="72" t="s">
        <v>1456</v>
      </c>
      <c r="N662" s="73" t="s">
        <v>40</v>
      </c>
      <c r="O662" s="160">
        <v>9294</v>
      </c>
      <c r="P662" s="58" t="s">
        <v>57</v>
      </c>
      <c r="Q662" s="57" t="s">
        <v>4064</v>
      </c>
      <c r="R662" s="57" t="s">
        <v>4065</v>
      </c>
      <c r="S662" s="141" t="s">
        <v>420</v>
      </c>
      <c r="T662" s="57" t="s">
        <v>45</v>
      </c>
      <c r="U662" s="9" t="s">
        <v>60</v>
      </c>
      <c r="V662" s="58">
        <f t="shared" si="18"/>
        <v>23.234999999999999</v>
      </c>
      <c r="W662" s="1"/>
      <c r="X662" s="1"/>
      <c r="Y662" s="1"/>
      <c r="Z662" s="1"/>
      <c r="AA662" s="1"/>
      <c r="AB662" s="1"/>
      <c r="AC662" s="1"/>
      <c r="AD662" s="2"/>
    </row>
    <row r="663" spans="1:30" ht="60" x14ac:dyDescent="0.25">
      <c r="A663" s="42" t="s">
        <v>4066</v>
      </c>
      <c r="B663" s="28">
        <v>44698</v>
      </c>
      <c r="C663" s="8" t="s">
        <v>4067</v>
      </c>
      <c r="D663" s="8" t="s">
        <v>879</v>
      </c>
      <c r="E663" s="8" t="s">
        <v>35</v>
      </c>
      <c r="F663" s="7">
        <v>44697</v>
      </c>
      <c r="G663" s="36">
        <v>48305</v>
      </c>
      <c r="H663" s="9" t="s">
        <v>4068</v>
      </c>
      <c r="I663" s="13" t="s">
        <v>4069</v>
      </c>
      <c r="J663" s="13">
        <v>54543769972</v>
      </c>
      <c r="K663" s="8" t="s">
        <v>54</v>
      </c>
      <c r="L663" s="9" t="s">
        <v>4070</v>
      </c>
      <c r="M663" s="72" t="s">
        <v>4071</v>
      </c>
      <c r="N663" s="9" t="s">
        <v>40</v>
      </c>
      <c r="O663" s="15">
        <v>2538</v>
      </c>
      <c r="P663" s="8" t="s">
        <v>57</v>
      </c>
      <c r="Q663" s="9" t="s">
        <v>4072</v>
      </c>
      <c r="R663" s="9" t="s">
        <v>4073</v>
      </c>
      <c r="S663" s="42" t="s">
        <v>420</v>
      </c>
      <c r="T663" s="9" t="s">
        <v>45</v>
      </c>
      <c r="U663" s="9" t="s">
        <v>60</v>
      </c>
      <c r="V663" s="8">
        <f t="shared" si="18"/>
        <v>6.3449999999999998</v>
      </c>
      <c r="W663" s="1"/>
      <c r="X663" s="1"/>
      <c r="Y663" s="1"/>
      <c r="Z663" s="1"/>
      <c r="AA663" s="1"/>
      <c r="AB663" s="1"/>
      <c r="AC663" s="1"/>
      <c r="AD663" s="2"/>
    </row>
    <row r="664" spans="1:30" ht="60" x14ac:dyDescent="0.25">
      <c r="A664" s="42" t="s">
        <v>4074</v>
      </c>
      <c r="B664" s="28">
        <v>44698</v>
      </c>
      <c r="C664" s="8" t="s">
        <v>4075</v>
      </c>
      <c r="D664" s="8" t="s">
        <v>879</v>
      </c>
      <c r="E664" s="8" t="s">
        <v>35</v>
      </c>
      <c r="F664" s="7">
        <v>44697</v>
      </c>
      <c r="G664" s="36">
        <v>48305</v>
      </c>
      <c r="H664" s="9" t="s">
        <v>4068</v>
      </c>
      <c r="I664" s="13" t="s">
        <v>4069</v>
      </c>
      <c r="J664" s="13">
        <v>54543769972</v>
      </c>
      <c r="K664" s="8" t="s">
        <v>54</v>
      </c>
      <c r="L664" s="9" t="s">
        <v>2459</v>
      </c>
      <c r="M664" s="9" t="s">
        <v>2460</v>
      </c>
      <c r="N664" s="9" t="s">
        <v>40</v>
      </c>
      <c r="O664" s="15">
        <v>34373</v>
      </c>
      <c r="P664" s="8" t="s">
        <v>57</v>
      </c>
      <c r="Q664" s="9" t="s">
        <v>4076</v>
      </c>
      <c r="R664" s="9" t="s">
        <v>4077</v>
      </c>
      <c r="S664" s="42" t="s">
        <v>420</v>
      </c>
      <c r="T664" s="9" t="s">
        <v>45</v>
      </c>
      <c r="U664" s="9" t="s">
        <v>60</v>
      </c>
      <c r="V664" s="8">
        <f t="shared" si="18"/>
        <v>85.932500000000005</v>
      </c>
      <c r="W664" s="1"/>
      <c r="X664" s="1"/>
      <c r="Y664" s="1"/>
      <c r="Z664" s="1"/>
      <c r="AA664" s="1"/>
      <c r="AB664" s="1"/>
      <c r="AC664" s="1"/>
      <c r="AD664" s="2"/>
    </row>
    <row r="665" spans="1:30" ht="60" x14ac:dyDescent="0.25">
      <c r="A665" s="42" t="s">
        <v>4078</v>
      </c>
      <c r="B665" s="28">
        <v>44698</v>
      </c>
      <c r="C665" s="8" t="s">
        <v>4079</v>
      </c>
      <c r="D665" s="8" t="s">
        <v>879</v>
      </c>
      <c r="E665" s="8" t="s">
        <v>35</v>
      </c>
      <c r="F665" s="7">
        <v>44697</v>
      </c>
      <c r="G665" s="36">
        <v>48305</v>
      </c>
      <c r="H665" s="9" t="s">
        <v>4068</v>
      </c>
      <c r="I665" s="13" t="s">
        <v>4069</v>
      </c>
      <c r="J665" s="13">
        <v>54543769972</v>
      </c>
      <c r="K665" s="8" t="s">
        <v>54</v>
      </c>
      <c r="L665" s="9" t="s">
        <v>2444</v>
      </c>
      <c r="M665" s="9" t="s">
        <v>2445</v>
      </c>
      <c r="N665" s="9" t="s">
        <v>40</v>
      </c>
      <c r="O665" s="15">
        <v>18280</v>
      </c>
      <c r="P665" s="8" t="s">
        <v>57</v>
      </c>
      <c r="Q665" s="9" t="s">
        <v>4080</v>
      </c>
      <c r="R665" s="9" t="s">
        <v>4081</v>
      </c>
      <c r="S665" s="42" t="s">
        <v>420</v>
      </c>
      <c r="T665" s="9" t="s">
        <v>45</v>
      </c>
      <c r="U665" s="9" t="s">
        <v>60</v>
      </c>
      <c r="V665" s="170">
        <f t="shared" si="18"/>
        <v>45.7</v>
      </c>
      <c r="W665" s="1"/>
      <c r="X665" s="1"/>
      <c r="Y665" s="1"/>
      <c r="Z665" s="1"/>
      <c r="AA665" s="1"/>
      <c r="AB665" s="1"/>
      <c r="AC665" s="1"/>
      <c r="AD665" s="2"/>
    </row>
    <row r="666" spans="1:30" s="158" customFormat="1" ht="60" x14ac:dyDescent="0.25">
      <c r="A666" s="99" t="s">
        <v>4082</v>
      </c>
      <c r="B666" s="117">
        <v>44701</v>
      </c>
      <c r="C666" s="100" t="s">
        <v>4083</v>
      </c>
      <c r="D666" s="100" t="s">
        <v>879</v>
      </c>
      <c r="E666" s="100" t="s">
        <v>35</v>
      </c>
      <c r="F666" s="117">
        <v>44697</v>
      </c>
      <c r="G666" s="109">
        <v>48305</v>
      </c>
      <c r="H666" s="99" t="s">
        <v>1790</v>
      </c>
      <c r="I666" s="190" t="s">
        <v>4084</v>
      </c>
      <c r="J666" s="190">
        <v>60371827236</v>
      </c>
      <c r="K666" s="100" t="s">
        <v>1791</v>
      </c>
      <c r="L666" s="99" t="s">
        <v>1799</v>
      </c>
      <c r="M666" s="99" t="s">
        <v>1800</v>
      </c>
      <c r="N666" s="99" t="s">
        <v>40</v>
      </c>
      <c r="O666" s="118">
        <v>2954</v>
      </c>
      <c r="P666" s="100" t="s">
        <v>41</v>
      </c>
      <c r="Q666" s="99" t="s">
        <v>4085</v>
      </c>
      <c r="R666" s="99" t="s">
        <v>4086</v>
      </c>
      <c r="S666" s="99" t="s">
        <v>420</v>
      </c>
      <c r="T666" s="99" t="s">
        <v>45</v>
      </c>
      <c r="U666" s="99" t="s">
        <v>46</v>
      </c>
      <c r="V666" s="100">
        <f t="shared" si="18"/>
        <v>7.3849999999999998</v>
      </c>
      <c r="W666" s="243"/>
      <c r="X666" s="156"/>
      <c r="Y666" s="156"/>
      <c r="Z666" s="156"/>
      <c r="AA666" s="65" t="s">
        <v>4087</v>
      </c>
      <c r="AB666" s="65" t="s">
        <v>423</v>
      </c>
      <c r="AC666" s="78">
        <v>45616</v>
      </c>
      <c r="AD666" s="157" t="s">
        <v>4088</v>
      </c>
    </row>
    <row r="667" spans="1:30" s="158" customFormat="1" ht="60" x14ac:dyDescent="0.25">
      <c r="A667" s="99" t="s">
        <v>4089</v>
      </c>
      <c r="B667" s="117">
        <v>44701</v>
      </c>
      <c r="C667" s="100" t="s">
        <v>4090</v>
      </c>
      <c r="D667" s="100" t="s">
        <v>879</v>
      </c>
      <c r="E667" s="100" t="s">
        <v>35</v>
      </c>
      <c r="F667" s="117">
        <v>44697</v>
      </c>
      <c r="G667" s="109">
        <v>48305</v>
      </c>
      <c r="H667" s="99" t="s">
        <v>1790</v>
      </c>
      <c r="I667" s="190" t="s">
        <v>4084</v>
      </c>
      <c r="J667" s="190">
        <v>60371827236</v>
      </c>
      <c r="K667" s="100" t="s">
        <v>1791</v>
      </c>
      <c r="L667" s="99" t="s">
        <v>1792</v>
      </c>
      <c r="M667" s="99" t="s">
        <v>1793</v>
      </c>
      <c r="N667" s="99" t="s">
        <v>40</v>
      </c>
      <c r="O667" s="118">
        <v>4257</v>
      </c>
      <c r="P667" s="100" t="s">
        <v>41</v>
      </c>
      <c r="Q667" s="99" t="s">
        <v>4091</v>
      </c>
      <c r="R667" s="99" t="s">
        <v>4092</v>
      </c>
      <c r="S667" s="99" t="s">
        <v>420</v>
      </c>
      <c r="T667" s="99" t="s">
        <v>45</v>
      </c>
      <c r="U667" s="99" t="s">
        <v>46</v>
      </c>
      <c r="V667" s="100">
        <f t="shared" si="18"/>
        <v>10.6425</v>
      </c>
      <c r="W667" s="243"/>
      <c r="X667" s="156"/>
      <c r="Y667" s="156"/>
      <c r="Z667" s="156"/>
      <c r="AA667" s="65" t="s">
        <v>4093</v>
      </c>
      <c r="AB667" s="65" t="s">
        <v>423</v>
      </c>
      <c r="AC667" s="78">
        <v>45616</v>
      </c>
      <c r="AD667" s="157" t="s">
        <v>4088</v>
      </c>
    </row>
    <row r="668" spans="1:30" ht="60" x14ac:dyDescent="0.25">
      <c r="A668" s="42" t="s">
        <v>4094</v>
      </c>
      <c r="B668" s="28">
        <v>44706</v>
      </c>
      <c r="C668" s="8" t="s">
        <v>4095</v>
      </c>
      <c r="D668" s="8" t="s">
        <v>879</v>
      </c>
      <c r="E668" s="8" t="s">
        <v>35</v>
      </c>
      <c r="F668" s="7">
        <v>44697</v>
      </c>
      <c r="G668" s="36">
        <v>48305</v>
      </c>
      <c r="H668" s="9" t="s">
        <v>76</v>
      </c>
      <c r="I668" s="13" t="s">
        <v>77</v>
      </c>
      <c r="J668" s="13">
        <v>95521563357</v>
      </c>
      <c r="K668" s="9" t="s">
        <v>1535</v>
      </c>
      <c r="L668" s="8" t="s">
        <v>1536</v>
      </c>
      <c r="M668" s="72" t="s">
        <v>1537</v>
      </c>
      <c r="N668" s="9" t="s">
        <v>40</v>
      </c>
      <c r="O668" s="15">
        <v>4414</v>
      </c>
      <c r="P668" s="8" t="s">
        <v>57</v>
      </c>
      <c r="Q668" s="9" t="s">
        <v>4096</v>
      </c>
      <c r="R668" s="9" t="s">
        <v>4097</v>
      </c>
      <c r="S668" s="42" t="s">
        <v>420</v>
      </c>
      <c r="T668" s="9" t="s">
        <v>45</v>
      </c>
      <c r="U668" s="9" t="s">
        <v>60</v>
      </c>
      <c r="V668" s="8">
        <f t="shared" si="18"/>
        <v>11.035</v>
      </c>
      <c r="W668" s="171"/>
      <c r="X668" s="1"/>
      <c r="Y668" s="1"/>
      <c r="Z668" s="1"/>
      <c r="AA668" s="1"/>
      <c r="AB668" s="1"/>
      <c r="AC668" s="1"/>
      <c r="AD668" s="2"/>
    </row>
    <row r="669" spans="1:30" ht="60" x14ac:dyDescent="0.25">
      <c r="A669" s="42" t="s">
        <v>4094</v>
      </c>
      <c r="B669" s="28">
        <v>44706</v>
      </c>
      <c r="C669" s="8" t="s">
        <v>4095</v>
      </c>
      <c r="D669" s="8" t="s">
        <v>879</v>
      </c>
      <c r="E669" s="8" t="s">
        <v>35</v>
      </c>
      <c r="F669" s="7">
        <v>44697</v>
      </c>
      <c r="G669" s="36">
        <v>48305</v>
      </c>
      <c r="H669" s="9" t="s">
        <v>76</v>
      </c>
      <c r="I669" s="13" t="s">
        <v>77</v>
      </c>
      <c r="J669" s="13">
        <v>95521563357</v>
      </c>
      <c r="K669" s="9" t="s">
        <v>1535</v>
      </c>
      <c r="L669" s="8" t="s">
        <v>1541</v>
      </c>
      <c r="M669" s="72" t="s">
        <v>1542</v>
      </c>
      <c r="N669" s="9" t="s">
        <v>40</v>
      </c>
      <c r="O669" s="15">
        <v>3952</v>
      </c>
      <c r="P669" s="8" t="s">
        <v>57</v>
      </c>
      <c r="Q669" s="9" t="s">
        <v>4098</v>
      </c>
      <c r="R669" s="9" t="s">
        <v>4099</v>
      </c>
      <c r="S669" s="42" t="s">
        <v>420</v>
      </c>
      <c r="T669" s="9" t="s">
        <v>45</v>
      </c>
      <c r="U669" s="9" t="s">
        <v>60</v>
      </c>
      <c r="V669" s="8">
        <f t="shared" si="18"/>
        <v>9.8800000000000008</v>
      </c>
      <c r="W669" s="171"/>
      <c r="X669" s="1"/>
      <c r="Y669" s="1"/>
      <c r="Z669" s="1"/>
      <c r="AA669" s="1"/>
      <c r="AB669" s="1"/>
      <c r="AC669" s="1"/>
      <c r="AD669" s="2"/>
    </row>
    <row r="670" spans="1:30" ht="60" x14ac:dyDescent="0.25">
      <c r="A670" s="42" t="s">
        <v>4094</v>
      </c>
      <c r="B670" s="28">
        <v>44706</v>
      </c>
      <c r="C670" s="8" t="s">
        <v>4095</v>
      </c>
      <c r="D670" s="8" t="s">
        <v>879</v>
      </c>
      <c r="E670" s="8" t="s">
        <v>35</v>
      </c>
      <c r="F670" s="7">
        <v>44697</v>
      </c>
      <c r="G670" s="36">
        <v>48305</v>
      </c>
      <c r="H670" s="9" t="s">
        <v>76</v>
      </c>
      <c r="I670" s="13" t="s">
        <v>77</v>
      </c>
      <c r="J670" s="13">
        <v>95521563357</v>
      </c>
      <c r="K670" s="9" t="s">
        <v>1535</v>
      </c>
      <c r="L670" s="8" t="s">
        <v>1546</v>
      </c>
      <c r="M670" s="72" t="s">
        <v>1547</v>
      </c>
      <c r="N670" s="9" t="s">
        <v>40</v>
      </c>
      <c r="O670" s="15">
        <v>8464</v>
      </c>
      <c r="P670" s="8" t="s">
        <v>57</v>
      </c>
      <c r="Q670" s="9" t="s">
        <v>4100</v>
      </c>
      <c r="R670" s="9" t="s">
        <v>4101</v>
      </c>
      <c r="S670" s="42" t="s">
        <v>420</v>
      </c>
      <c r="T670" s="9" t="s">
        <v>45</v>
      </c>
      <c r="U670" s="9" t="s">
        <v>60</v>
      </c>
      <c r="V670" s="8">
        <f t="shared" si="18"/>
        <v>21.16</v>
      </c>
      <c r="W670" s="171"/>
      <c r="X670" s="1"/>
      <c r="Y670" s="1"/>
      <c r="Z670" s="1"/>
      <c r="AA670" s="1"/>
      <c r="AB670" s="1"/>
      <c r="AC670" s="1"/>
      <c r="AD670" s="2"/>
    </row>
    <row r="671" spans="1:30" ht="60" x14ac:dyDescent="0.25">
      <c r="A671" s="42" t="s">
        <v>4102</v>
      </c>
      <c r="B671" s="28">
        <v>44706</v>
      </c>
      <c r="C671" s="8" t="s">
        <v>4103</v>
      </c>
      <c r="D671" s="8" t="s">
        <v>879</v>
      </c>
      <c r="E671" s="8" t="s">
        <v>35</v>
      </c>
      <c r="F671" s="7">
        <v>44697</v>
      </c>
      <c r="G671" s="36">
        <v>48305</v>
      </c>
      <c r="H671" s="9" t="s">
        <v>76</v>
      </c>
      <c r="I671" s="13" t="s">
        <v>77</v>
      </c>
      <c r="J671" s="13">
        <v>95521563357</v>
      </c>
      <c r="K671" s="9" t="s">
        <v>1535</v>
      </c>
      <c r="L671" s="8" t="s">
        <v>97</v>
      </c>
      <c r="M671" s="32" t="s">
        <v>98</v>
      </c>
      <c r="N671" s="9" t="s">
        <v>40</v>
      </c>
      <c r="O671" s="15">
        <v>22375</v>
      </c>
      <c r="P671" s="8" t="s">
        <v>57</v>
      </c>
      <c r="Q671" s="9" t="s">
        <v>4104</v>
      </c>
      <c r="R671" s="9" t="s">
        <v>4105</v>
      </c>
      <c r="S671" s="42" t="s">
        <v>420</v>
      </c>
      <c r="T671" s="9" t="s">
        <v>45</v>
      </c>
      <c r="U671" s="9" t="s">
        <v>60</v>
      </c>
      <c r="V671" s="8">
        <f t="shared" si="18"/>
        <v>55.9375</v>
      </c>
      <c r="W671" s="171"/>
      <c r="X671" s="1"/>
      <c r="Y671" s="1"/>
      <c r="Z671" s="1"/>
      <c r="AA671" s="1"/>
      <c r="AB671" s="1"/>
      <c r="AC671" s="1"/>
      <c r="AD671" s="2"/>
    </row>
    <row r="672" spans="1:30" ht="60" x14ac:dyDescent="0.25">
      <c r="A672" s="42" t="s">
        <v>4106</v>
      </c>
      <c r="B672" s="28">
        <v>44706</v>
      </c>
      <c r="C672" s="8" t="s">
        <v>4107</v>
      </c>
      <c r="D672" s="8" t="s">
        <v>879</v>
      </c>
      <c r="E672" s="8" t="s">
        <v>35</v>
      </c>
      <c r="F672" s="7">
        <v>44698</v>
      </c>
      <c r="G672" s="36">
        <v>48305</v>
      </c>
      <c r="H672" s="9" t="s">
        <v>2632</v>
      </c>
      <c r="I672" s="13">
        <v>91833132</v>
      </c>
      <c r="J672" s="184" t="s">
        <v>2633</v>
      </c>
      <c r="K672" s="8" t="s">
        <v>2634</v>
      </c>
      <c r="L672" s="9" t="s">
        <v>2667</v>
      </c>
      <c r="M672" s="72" t="s">
        <v>2668</v>
      </c>
      <c r="N672" s="9" t="s">
        <v>40</v>
      </c>
      <c r="O672" s="15">
        <v>9409</v>
      </c>
      <c r="P672" s="8" t="s">
        <v>57</v>
      </c>
      <c r="Q672" s="9" t="s">
        <v>4108</v>
      </c>
      <c r="R672" s="9" t="s">
        <v>4109</v>
      </c>
      <c r="S672" s="42" t="s">
        <v>420</v>
      </c>
      <c r="T672" s="9" t="s">
        <v>45</v>
      </c>
      <c r="U672" s="9" t="s">
        <v>60</v>
      </c>
      <c r="V672" s="8">
        <f t="shared" si="18"/>
        <v>23.522500000000001</v>
      </c>
      <c r="W672" s="171"/>
      <c r="X672" s="1"/>
      <c r="Y672" s="1"/>
      <c r="Z672" s="1"/>
      <c r="AA672" s="1"/>
      <c r="AB672" s="1"/>
      <c r="AC672" s="1"/>
      <c r="AD672" s="2"/>
    </row>
    <row r="673" spans="1:30" ht="60" x14ac:dyDescent="0.25">
      <c r="A673" s="42" t="s">
        <v>4110</v>
      </c>
      <c r="B673" s="28">
        <v>44706</v>
      </c>
      <c r="C673" s="8" t="s">
        <v>4111</v>
      </c>
      <c r="D673" s="8" t="s">
        <v>879</v>
      </c>
      <c r="E673" s="8" t="s">
        <v>35</v>
      </c>
      <c r="F673" s="7">
        <v>44698</v>
      </c>
      <c r="G673" s="36">
        <v>48305</v>
      </c>
      <c r="H673" s="9" t="s">
        <v>2632</v>
      </c>
      <c r="I673" s="13">
        <v>91833132</v>
      </c>
      <c r="J673" s="184" t="s">
        <v>2633</v>
      </c>
      <c r="K673" s="8" t="s">
        <v>2634</v>
      </c>
      <c r="L673" s="9" t="s">
        <v>2672</v>
      </c>
      <c r="M673" s="72" t="s">
        <v>2673</v>
      </c>
      <c r="N673" s="9" t="s">
        <v>40</v>
      </c>
      <c r="O673" s="15">
        <v>10045</v>
      </c>
      <c r="P673" s="8" t="s">
        <v>57</v>
      </c>
      <c r="Q673" s="9" t="s">
        <v>4112</v>
      </c>
      <c r="R673" s="9" t="s">
        <v>4113</v>
      </c>
      <c r="S673" s="42" t="s">
        <v>420</v>
      </c>
      <c r="T673" s="9" t="s">
        <v>45</v>
      </c>
      <c r="U673" s="9" t="s">
        <v>60</v>
      </c>
      <c r="V673" s="8">
        <f t="shared" si="18"/>
        <v>25.112500000000001</v>
      </c>
      <c r="W673" s="171"/>
      <c r="X673" s="1"/>
      <c r="Y673" s="1"/>
      <c r="Z673" s="1"/>
      <c r="AA673" s="1"/>
      <c r="AB673" s="1"/>
      <c r="AC673" s="1"/>
      <c r="AD673" s="2"/>
    </row>
    <row r="674" spans="1:30" ht="60" x14ac:dyDescent="0.25">
      <c r="A674" s="42" t="s">
        <v>4114</v>
      </c>
      <c r="B674" s="28">
        <v>44706</v>
      </c>
      <c r="C674" s="8" t="s">
        <v>4115</v>
      </c>
      <c r="D674" s="8" t="s">
        <v>879</v>
      </c>
      <c r="E674" s="8" t="s">
        <v>35</v>
      </c>
      <c r="F674" s="7">
        <v>44698</v>
      </c>
      <c r="G674" s="36">
        <v>48305</v>
      </c>
      <c r="H674" s="9" t="s">
        <v>2632</v>
      </c>
      <c r="I674" s="13">
        <v>91833132</v>
      </c>
      <c r="J674" s="184" t="s">
        <v>2633</v>
      </c>
      <c r="K674" s="8" t="s">
        <v>2634</v>
      </c>
      <c r="L674" s="9" t="s">
        <v>2676</v>
      </c>
      <c r="M674" s="72" t="s">
        <v>2677</v>
      </c>
      <c r="N674" s="9" t="s">
        <v>40</v>
      </c>
      <c r="O674" s="15">
        <v>6376</v>
      </c>
      <c r="P674" s="8" t="s">
        <v>57</v>
      </c>
      <c r="Q674" s="9" t="s">
        <v>4116</v>
      </c>
      <c r="R674" s="9" t="s">
        <v>4117</v>
      </c>
      <c r="S674" s="42" t="s">
        <v>420</v>
      </c>
      <c r="T674" s="9" t="s">
        <v>45</v>
      </c>
      <c r="U674" s="9" t="s">
        <v>60</v>
      </c>
      <c r="V674" s="8">
        <f t="shared" si="18"/>
        <v>15.94</v>
      </c>
      <c r="W674" s="171"/>
      <c r="X674" s="1"/>
      <c r="Y674" s="1"/>
      <c r="Z674" s="1"/>
      <c r="AA674" s="1"/>
      <c r="AB674" s="1"/>
      <c r="AC674" s="1"/>
      <c r="AD674" s="2"/>
    </row>
    <row r="675" spans="1:30" s="10" customFormat="1" ht="60" x14ac:dyDescent="0.25">
      <c r="A675" s="42" t="s">
        <v>4118</v>
      </c>
      <c r="B675" s="28">
        <v>44706</v>
      </c>
      <c r="C675" s="8" t="s">
        <v>4119</v>
      </c>
      <c r="D675" s="8" t="s">
        <v>879</v>
      </c>
      <c r="E675" s="8" t="s">
        <v>35</v>
      </c>
      <c r="F675" s="7">
        <v>44698</v>
      </c>
      <c r="G675" s="36">
        <v>48305</v>
      </c>
      <c r="H675" s="9" t="s">
        <v>4120</v>
      </c>
      <c r="I675" s="13">
        <v>97492108</v>
      </c>
      <c r="J675" s="13" t="s">
        <v>4121</v>
      </c>
      <c r="K675" s="8" t="s">
        <v>4122</v>
      </c>
      <c r="L675" s="9" t="s">
        <v>1231</v>
      </c>
      <c r="M675" s="42" t="s">
        <v>1232</v>
      </c>
      <c r="N675" s="9" t="s">
        <v>40</v>
      </c>
      <c r="O675" s="15">
        <v>1955</v>
      </c>
      <c r="P675" s="8" t="s">
        <v>57</v>
      </c>
      <c r="Q675" s="9" t="s">
        <v>4123</v>
      </c>
      <c r="R675" s="9" t="s">
        <v>4124</v>
      </c>
      <c r="S675" s="42" t="s">
        <v>420</v>
      </c>
      <c r="T675" s="9" t="s">
        <v>45</v>
      </c>
      <c r="U675" s="9" t="s">
        <v>60</v>
      </c>
      <c r="V675" s="8">
        <f t="shared" si="18"/>
        <v>4.8875000000000002</v>
      </c>
      <c r="W675" s="319" t="s">
        <v>4125</v>
      </c>
      <c r="X675" s="315" t="s">
        <v>4126</v>
      </c>
      <c r="Y675" s="315" t="s">
        <v>312</v>
      </c>
      <c r="Z675" s="342">
        <v>45274</v>
      </c>
      <c r="AA675" s="8"/>
      <c r="AB675" s="8"/>
      <c r="AC675" s="8"/>
      <c r="AD675" s="39"/>
    </row>
    <row r="676" spans="1:30" s="10" customFormat="1" ht="60" x14ac:dyDescent="0.25">
      <c r="A676" s="42" t="s">
        <v>4118</v>
      </c>
      <c r="B676" s="28">
        <v>44706</v>
      </c>
      <c r="C676" s="8" t="s">
        <v>4119</v>
      </c>
      <c r="D676" s="8" t="s">
        <v>879</v>
      </c>
      <c r="E676" s="8" t="s">
        <v>35</v>
      </c>
      <c r="F676" s="7">
        <v>44698</v>
      </c>
      <c r="G676" s="36">
        <v>48305</v>
      </c>
      <c r="H676" s="9" t="s">
        <v>4120</v>
      </c>
      <c r="I676" s="13">
        <v>97492108</v>
      </c>
      <c r="J676" s="13" t="s">
        <v>4121</v>
      </c>
      <c r="K676" s="8" t="s">
        <v>4122</v>
      </c>
      <c r="L676" s="9" t="s">
        <v>1236</v>
      </c>
      <c r="M676" s="42" t="s">
        <v>1237</v>
      </c>
      <c r="N676" s="9" t="s">
        <v>40</v>
      </c>
      <c r="O676" s="15">
        <v>9994</v>
      </c>
      <c r="P676" s="8" t="s">
        <v>57</v>
      </c>
      <c r="Q676" s="9" t="s">
        <v>4127</v>
      </c>
      <c r="R676" s="9" t="s">
        <v>4128</v>
      </c>
      <c r="S676" s="42" t="s">
        <v>420</v>
      </c>
      <c r="T676" s="9" t="s">
        <v>45</v>
      </c>
      <c r="U676" s="9" t="s">
        <v>60</v>
      </c>
      <c r="V676" s="8">
        <f t="shared" ref="V676:V681" si="19">O676*2.5/1000</f>
        <v>24.984999999999999</v>
      </c>
      <c r="W676" s="321"/>
      <c r="X676" s="372"/>
      <c r="Y676" s="372"/>
      <c r="Z676" s="372"/>
      <c r="AA676" s="8"/>
      <c r="AB676" s="8"/>
      <c r="AC676" s="8"/>
      <c r="AD676" s="39"/>
    </row>
    <row r="677" spans="1:30" s="10" customFormat="1" ht="60" x14ac:dyDescent="0.25">
      <c r="A677" s="42" t="s">
        <v>4118</v>
      </c>
      <c r="B677" s="28">
        <v>44706</v>
      </c>
      <c r="C677" s="8" t="s">
        <v>4119</v>
      </c>
      <c r="D677" s="8" t="s">
        <v>879</v>
      </c>
      <c r="E677" s="8" t="s">
        <v>35</v>
      </c>
      <c r="F677" s="7">
        <v>44698</v>
      </c>
      <c r="G677" s="36">
        <v>48305</v>
      </c>
      <c r="H677" s="9" t="s">
        <v>4120</v>
      </c>
      <c r="I677" s="13">
        <v>97492108</v>
      </c>
      <c r="J677" s="13" t="s">
        <v>4121</v>
      </c>
      <c r="K677" s="8" t="s">
        <v>4122</v>
      </c>
      <c r="L677" s="9" t="s">
        <v>1240</v>
      </c>
      <c r="M677" s="42" t="s">
        <v>1241</v>
      </c>
      <c r="N677" s="9" t="s">
        <v>40</v>
      </c>
      <c r="O677" s="15">
        <v>1000</v>
      </c>
      <c r="P677" s="8" t="s">
        <v>57</v>
      </c>
      <c r="Q677" s="9" t="s">
        <v>4129</v>
      </c>
      <c r="R677" s="9" t="s">
        <v>4130</v>
      </c>
      <c r="S677" s="42" t="s">
        <v>420</v>
      </c>
      <c r="T677" s="9" t="s">
        <v>45</v>
      </c>
      <c r="U677" s="9" t="s">
        <v>60</v>
      </c>
      <c r="V677" s="8">
        <f t="shared" si="19"/>
        <v>2.5</v>
      </c>
      <c r="W677" s="320"/>
      <c r="X677" s="316"/>
      <c r="Y677" s="316"/>
      <c r="Z677" s="316"/>
      <c r="AA677" s="8"/>
      <c r="AB677" s="8"/>
      <c r="AC677" s="8"/>
      <c r="AD677" s="39"/>
    </row>
    <row r="678" spans="1:30" s="10" customFormat="1" ht="60" x14ac:dyDescent="0.25">
      <c r="A678" s="42" t="s">
        <v>4118</v>
      </c>
      <c r="B678" s="28">
        <v>44706</v>
      </c>
      <c r="C678" s="8" t="s">
        <v>4119</v>
      </c>
      <c r="D678" s="8" t="s">
        <v>879</v>
      </c>
      <c r="E678" s="8" t="s">
        <v>35</v>
      </c>
      <c r="F678" s="7">
        <v>44698</v>
      </c>
      <c r="G678" s="36">
        <v>49567</v>
      </c>
      <c r="H678" s="9" t="s">
        <v>4120</v>
      </c>
      <c r="I678" s="13">
        <v>97492108</v>
      </c>
      <c r="J678" s="13" t="s">
        <v>4121</v>
      </c>
      <c r="K678" s="8" t="s">
        <v>4122</v>
      </c>
      <c r="L678" s="9" t="s">
        <v>4131</v>
      </c>
      <c r="M678" s="42" t="s">
        <v>4132</v>
      </c>
      <c r="N678" s="9" t="s">
        <v>40</v>
      </c>
      <c r="O678" s="15">
        <v>3579</v>
      </c>
      <c r="P678" s="8" t="s">
        <v>57</v>
      </c>
      <c r="Q678" s="9" t="s">
        <v>4133</v>
      </c>
      <c r="R678" s="9" t="s">
        <v>4134</v>
      </c>
      <c r="S678" s="42" t="s">
        <v>420</v>
      </c>
      <c r="T678" s="9" t="s">
        <v>45</v>
      </c>
      <c r="U678" s="9" t="s">
        <v>60</v>
      </c>
      <c r="V678" s="8">
        <f t="shared" si="19"/>
        <v>8.9474999999999998</v>
      </c>
      <c r="W678" s="61" t="s">
        <v>4135</v>
      </c>
      <c r="X678" s="261" t="s">
        <v>4136</v>
      </c>
      <c r="Y678" s="261" t="s">
        <v>4137</v>
      </c>
      <c r="Z678" s="262">
        <v>45958</v>
      </c>
      <c r="AA678" s="8"/>
      <c r="AB678" s="8"/>
      <c r="AC678" s="8"/>
      <c r="AD678" s="39"/>
    </row>
    <row r="679" spans="1:30" s="10" customFormat="1" ht="60" x14ac:dyDescent="0.25">
      <c r="A679" s="42" t="s">
        <v>4138</v>
      </c>
      <c r="B679" s="28">
        <v>44704</v>
      </c>
      <c r="C679" s="8" t="s">
        <v>4139</v>
      </c>
      <c r="D679" s="8" t="s">
        <v>879</v>
      </c>
      <c r="E679" s="8" t="s">
        <v>35</v>
      </c>
      <c r="F679" s="7">
        <v>44700</v>
      </c>
      <c r="G679" s="36">
        <v>48305</v>
      </c>
      <c r="H679" s="9" t="s">
        <v>4140</v>
      </c>
      <c r="I679" s="13">
        <v>92194206</v>
      </c>
      <c r="J679" s="13" t="s">
        <v>4141</v>
      </c>
      <c r="K679" s="9" t="s">
        <v>4142</v>
      </c>
      <c r="L679" s="9" t="s">
        <v>1917</v>
      </c>
      <c r="M679" s="42" t="s">
        <v>1918</v>
      </c>
      <c r="N679" s="9" t="s">
        <v>40</v>
      </c>
      <c r="O679" s="15">
        <v>4907</v>
      </c>
      <c r="P679" s="8" t="s">
        <v>57</v>
      </c>
      <c r="Q679" s="9" t="s">
        <v>4143</v>
      </c>
      <c r="R679" s="9" t="s">
        <v>4144</v>
      </c>
      <c r="S679" s="42" t="s">
        <v>420</v>
      </c>
      <c r="T679" s="9" t="s">
        <v>45</v>
      </c>
      <c r="U679" s="9" t="s">
        <v>60</v>
      </c>
      <c r="V679" s="8">
        <f t="shared" si="19"/>
        <v>12.2675</v>
      </c>
      <c r="W679" s="319" t="s">
        <v>4145</v>
      </c>
      <c r="X679" s="315" t="s">
        <v>4146</v>
      </c>
      <c r="Y679" s="315" t="s">
        <v>621</v>
      </c>
      <c r="Z679" s="342">
        <v>45804</v>
      </c>
      <c r="AA679" s="8"/>
      <c r="AB679" s="8"/>
      <c r="AC679" s="8"/>
      <c r="AD679" s="39"/>
    </row>
    <row r="680" spans="1:30" s="10" customFormat="1" ht="60" x14ac:dyDescent="0.25">
      <c r="A680" s="42" t="s">
        <v>4138</v>
      </c>
      <c r="B680" s="28">
        <v>44704</v>
      </c>
      <c r="C680" s="8" t="s">
        <v>4139</v>
      </c>
      <c r="D680" s="8" t="s">
        <v>879</v>
      </c>
      <c r="E680" s="8" t="s">
        <v>35</v>
      </c>
      <c r="F680" s="7">
        <v>44700</v>
      </c>
      <c r="G680" s="36">
        <v>48305</v>
      </c>
      <c r="H680" s="9" t="s">
        <v>4140</v>
      </c>
      <c r="I680" s="13">
        <v>92194206</v>
      </c>
      <c r="J680" s="13" t="s">
        <v>4141</v>
      </c>
      <c r="K680" s="9" t="s">
        <v>4142</v>
      </c>
      <c r="L680" s="9" t="s">
        <v>1924</v>
      </c>
      <c r="M680" s="72" t="s">
        <v>1925</v>
      </c>
      <c r="N680" s="9" t="s">
        <v>40</v>
      </c>
      <c r="O680" s="15">
        <v>5286</v>
      </c>
      <c r="P680" s="8" t="s">
        <v>57</v>
      </c>
      <c r="Q680" s="9" t="s">
        <v>4147</v>
      </c>
      <c r="R680" s="9" t="s">
        <v>4148</v>
      </c>
      <c r="S680" s="42" t="s">
        <v>420</v>
      </c>
      <c r="T680" s="9" t="s">
        <v>45</v>
      </c>
      <c r="U680" s="9" t="s">
        <v>60</v>
      </c>
      <c r="V680" s="8">
        <f t="shared" si="19"/>
        <v>13.215</v>
      </c>
      <c r="W680" s="320"/>
      <c r="X680" s="316"/>
      <c r="Y680" s="316"/>
      <c r="Z680" s="316"/>
      <c r="AA680" s="8"/>
      <c r="AB680" s="8"/>
      <c r="AC680" s="8"/>
      <c r="AD680" s="39"/>
    </row>
    <row r="681" spans="1:30" s="10" customFormat="1" ht="70.5" customHeight="1" x14ac:dyDescent="0.25">
      <c r="A681" s="86" t="s">
        <v>4149</v>
      </c>
      <c r="B681" s="179">
        <v>44707</v>
      </c>
      <c r="C681" s="8" t="s">
        <v>4150</v>
      </c>
      <c r="D681" s="8" t="s">
        <v>879</v>
      </c>
      <c r="E681" s="8" t="s">
        <v>35</v>
      </c>
      <c r="F681" s="7">
        <v>44700</v>
      </c>
      <c r="G681" s="36">
        <v>48305</v>
      </c>
      <c r="H681" s="42" t="s">
        <v>4151</v>
      </c>
      <c r="I681" s="13">
        <v>92203825</v>
      </c>
      <c r="J681" s="13" t="s">
        <v>4152</v>
      </c>
      <c r="K681" s="9" t="s">
        <v>4153</v>
      </c>
      <c r="L681" s="9" t="s">
        <v>1276</v>
      </c>
      <c r="M681" s="42" t="s">
        <v>1277</v>
      </c>
      <c r="N681" s="9" t="s">
        <v>40</v>
      </c>
      <c r="O681" s="177">
        <v>1115</v>
      </c>
      <c r="P681" s="8" t="s">
        <v>57</v>
      </c>
      <c r="Q681" s="178" t="s">
        <v>4154</v>
      </c>
      <c r="R681" s="178" t="s">
        <v>4155</v>
      </c>
      <c r="S681" s="42" t="s">
        <v>420</v>
      </c>
      <c r="T681" s="9" t="s">
        <v>45</v>
      </c>
      <c r="U681" s="9" t="s">
        <v>60</v>
      </c>
      <c r="V681" s="8">
        <f t="shared" si="19"/>
        <v>2.7875000000000001</v>
      </c>
      <c r="W681" s="9" t="s">
        <v>4156</v>
      </c>
      <c r="X681" s="8" t="s">
        <v>4157</v>
      </c>
      <c r="Y681" s="8" t="s">
        <v>423</v>
      </c>
      <c r="Z681" s="7">
        <v>45400</v>
      </c>
      <c r="AA681" s="8"/>
      <c r="AB681" s="8"/>
      <c r="AC681" s="8"/>
      <c r="AD681" s="39"/>
    </row>
    <row r="682" spans="1:30" s="10" customFormat="1" ht="60" x14ac:dyDescent="0.25">
      <c r="A682" s="42" t="s">
        <v>4158</v>
      </c>
      <c r="B682" s="28">
        <v>44712</v>
      </c>
      <c r="C682" s="8" t="s">
        <v>4159</v>
      </c>
      <c r="D682" s="8" t="s">
        <v>879</v>
      </c>
      <c r="E682" s="11" t="s">
        <v>35</v>
      </c>
      <c r="F682" s="7">
        <v>44707</v>
      </c>
      <c r="G682" s="7">
        <v>53781</v>
      </c>
      <c r="H682" s="9" t="s">
        <v>4160</v>
      </c>
      <c r="I682" s="13" t="s">
        <v>4161</v>
      </c>
      <c r="J682" s="13">
        <v>21578823246</v>
      </c>
      <c r="K682" s="9" t="s">
        <v>4162</v>
      </c>
      <c r="L682" s="42" t="s">
        <v>3290</v>
      </c>
      <c r="M682" s="42" t="s">
        <v>3291</v>
      </c>
      <c r="N682" s="9" t="s">
        <v>646</v>
      </c>
      <c r="O682" s="177">
        <v>1620</v>
      </c>
      <c r="P682" s="8" t="s">
        <v>57</v>
      </c>
      <c r="Q682" s="328" t="s">
        <v>4163</v>
      </c>
      <c r="R682" s="508"/>
      <c r="S682" s="42" t="s">
        <v>369</v>
      </c>
      <c r="T682" s="9" t="s">
        <v>370</v>
      </c>
      <c r="U682" s="9" t="s">
        <v>1841</v>
      </c>
      <c r="V682" s="8"/>
      <c r="W682" s="8"/>
      <c r="X682" s="8"/>
      <c r="Y682" s="8"/>
      <c r="Z682" s="8"/>
      <c r="AA682" s="8"/>
      <c r="AB682" s="8"/>
      <c r="AC682" s="8"/>
      <c r="AD682" s="39"/>
    </row>
    <row r="683" spans="1:30" ht="60" x14ac:dyDescent="0.25">
      <c r="A683" s="42" t="s">
        <v>4164</v>
      </c>
      <c r="B683" s="28">
        <v>44713</v>
      </c>
      <c r="C683" s="8" t="s">
        <v>4165</v>
      </c>
      <c r="D683" s="8" t="s">
        <v>879</v>
      </c>
      <c r="E683" s="8" t="s">
        <v>35</v>
      </c>
      <c r="F683" s="7">
        <v>44707</v>
      </c>
      <c r="G683" s="36">
        <v>48305</v>
      </c>
      <c r="H683" s="9" t="s">
        <v>2841</v>
      </c>
      <c r="I683" s="192" t="s">
        <v>2842</v>
      </c>
      <c r="J683" s="192">
        <v>76047934714</v>
      </c>
      <c r="K683" s="73" t="s">
        <v>2843</v>
      </c>
      <c r="L683" s="72" t="s">
        <v>2844</v>
      </c>
      <c r="M683" s="72" t="s">
        <v>2845</v>
      </c>
      <c r="N683" s="72" t="s">
        <v>40</v>
      </c>
      <c r="O683" s="160">
        <v>9414</v>
      </c>
      <c r="P683" s="72" t="s">
        <v>1134</v>
      </c>
      <c r="Q683" s="9" t="s">
        <v>4166</v>
      </c>
      <c r="R683" s="9" t="s">
        <v>4167</v>
      </c>
      <c r="S683" s="42" t="s">
        <v>420</v>
      </c>
      <c r="T683" s="9" t="s">
        <v>45</v>
      </c>
      <c r="U683" s="9" t="s">
        <v>60</v>
      </c>
      <c r="V683" s="8">
        <f>O683*2.5/1000</f>
        <v>23.535</v>
      </c>
      <c r="W683" s="1"/>
      <c r="X683" s="1"/>
      <c r="Y683" s="1"/>
      <c r="Z683" s="1"/>
      <c r="AA683" s="1"/>
      <c r="AB683" s="1"/>
      <c r="AC683" s="1"/>
      <c r="AD683" s="2"/>
    </row>
    <row r="684" spans="1:30" ht="60" x14ac:dyDescent="0.25">
      <c r="A684" s="42" t="s">
        <v>4168</v>
      </c>
      <c r="B684" s="28">
        <v>44713</v>
      </c>
      <c r="C684" s="8" t="s">
        <v>4169</v>
      </c>
      <c r="D684" s="8" t="s">
        <v>879</v>
      </c>
      <c r="E684" s="8" t="s">
        <v>35</v>
      </c>
      <c r="F684" s="7">
        <v>44707</v>
      </c>
      <c r="G684" s="36">
        <v>48305</v>
      </c>
      <c r="H684" s="9" t="s">
        <v>2841</v>
      </c>
      <c r="I684" s="192" t="s">
        <v>2842</v>
      </c>
      <c r="J684" s="192">
        <v>76047934714</v>
      </c>
      <c r="K684" s="73" t="s">
        <v>2843</v>
      </c>
      <c r="L684" s="72" t="s">
        <v>2853</v>
      </c>
      <c r="M684" s="72" t="s">
        <v>2854</v>
      </c>
      <c r="N684" s="72" t="s">
        <v>40</v>
      </c>
      <c r="O684" s="160">
        <v>4860</v>
      </c>
      <c r="P684" s="72" t="s">
        <v>1134</v>
      </c>
      <c r="Q684" s="9" t="s">
        <v>4170</v>
      </c>
      <c r="R684" s="9" t="s">
        <v>4171</v>
      </c>
      <c r="S684" s="42" t="s">
        <v>420</v>
      </c>
      <c r="T684" s="9" t="s">
        <v>45</v>
      </c>
      <c r="U684" s="9" t="s">
        <v>60</v>
      </c>
      <c r="V684" s="8">
        <f>O684*2.5/1000</f>
        <v>12.15</v>
      </c>
      <c r="W684" s="1"/>
      <c r="X684" s="1"/>
      <c r="Y684" s="1"/>
      <c r="Z684" s="1"/>
      <c r="AA684" s="1"/>
      <c r="AB684" s="1"/>
      <c r="AC684" s="1"/>
      <c r="AD684" s="2"/>
    </row>
    <row r="685" spans="1:30" ht="60" x14ac:dyDescent="0.25">
      <c r="A685" s="42" t="s">
        <v>4172</v>
      </c>
      <c r="B685" s="28">
        <v>44713</v>
      </c>
      <c r="C685" s="8" t="s">
        <v>4173</v>
      </c>
      <c r="D685" s="8" t="s">
        <v>879</v>
      </c>
      <c r="E685" s="8" t="s">
        <v>35</v>
      </c>
      <c r="F685" s="7">
        <v>44707</v>
      </c>
      <c r="G685" s="36">
        <v>48305</v>
      </c>
      <c r="H685" s="9" t="s">
        <v>2758</v>
      </c>
      <c r="I685" s="184">
        <v>97169951</v>
      </c>
      <c r="J685" s="184">
        <v>49963223626</v>
      </c>
      <c r="K685" s="72" t="s">
        <v>2759</v>
      </c>
      <c r="L685" s="72" t="s">
        <v>2760</v>
      </c>
      <c r="M685" s="72" t="s">
        <v>2761</v>
      </c>
      <c r="N685" s="72" t="s">
        <v>40</v>
      </c>
      <c r="O685" s="84">
        <v>2997</v>
      </c>
      <c r="P685" s="72" t="s">
        <v>1134</v>
      </c>
      <c r="Q685" s="9" t="s">
        <v>4174</v>
      </c>
      <c r="R685" s="9" t="s">
        <v>4175</v>
      </c>
      <c r="S685" s="42" t="s">
        <v>420</v>
      </c>
      <c r="T685" s="9" t="s">
        <v>45</v>
      </c>
      <c r="U685" s="9" t="s">
        <v>60</v>
      </c>
      <c r="V685" s="8">
        <f>O685*2.5/1000</f>
        <v>7.4924999999999997</v>
      </c>
      <c r="W685" s="1"/>
      <c r="X685" s="1"/>
      <c r="Y685" s="1"/>
      <c r="Z685" s="1"/>
      <c r="AA685" s="1"/>
      <c r="AB685" s="1"/>
      <c r="AC685" s="1"/>
      <c r="AD685" s="2"/>
    </row>
    <row r="686" spans="1:30" ht="60" x14ac:dyDescent="0.25">
      <c r="A686" s="42" t="s">
        <v>4172</v>
      </c>
      <c r="B686" s="28">
        <v>44713</v>
      </c>
      <c r="C686" s="8" t="s">
        <v>4173</v>
      </c>
      <c r="D686" s="8" t="s">
        <v>879</v>
      </c>
      <c r="E686" s="8" t="s">
        <v>35</v>
      </c>
      <c r="F686" s="7">
        <v>44707</v>
      </c>
      <c r="G686" s="36">
        <v>48305</v>
      </c>
      <c r="H686" s="9" t="s">
        <v>2758</v>
      </c>
      <c r="I686" s="184">
        <v>97169951</v>
      </c>
      <c r="J686" s="184">
        <v>49963223626</v>
      </c>
      <c r="K686" s="72" t="s">
        <v>2759</v>
      </c>
      <c r="L686" s="72" t="s">
        <v>4176</v>
      </c>
      <c r="M686" s="72" t="s">
        <v>2766</v>
      </c>
      <c r="N686" s="72" t="s">
        <v>40</v>
      </c>
      <c r="O686" s="84">
        <v>4496</v>
      </c>
      <c r="P686" s="72" t="s">
        <v>1134</v>
      </c>
      <c r="Q686" s="9" t="s">
        <v>4177</v>
      </c>
      <c r="R686" s="9" t="s">
        <v>4178</v>
      </c>
      <c r="S686" s="42" t="s">
        <v>420</v>
      </c>
      <c r="T686" s="9" t="s">
        <v>45</v>
      </c>
      <c r="U686" s="9" t="s">
        <v>60</v>
      </c>
      <c r="V686" s="8">
        <f t="shared" ref="V686:V698" si="20">O686*2.5/1000</f>
        <v>11.24</v>
      </c>
      <c r="W686" s="1"/>
      <c r="X686" s="1"/>
      <c r="Y686" s="1"/>
      <c r="Z686" s="1"/>
      <c r="AA686" s="1"/>
      <c r="AB686" s="1"/>
      <c r="AC686" s="1"/>
      <c r="AD686" s="2"/>
    </row>
    <row r="687" spans="1:30" s="10" customFormat="1" ht="60" x14ac:dyDescent="0.25">
      <c r="A687" s="42" t="s">
        <v>4179</v>
      </c>
      <c r="B687" s="28">
        <v>44740</v>
      </c>
      <c r="C687" s="8" t="s">
        <v>4180</v>
      </c>
      <c r="D687" s="8" t="s">
        <v>879</v>
      </c>
      <c r="E687" s="8" t="s">
        <v>35</v>
      </c>
      <c r="F687" s="7">
        <v>44733</v>
      </c>
      <c r="G687" s="36">
        <v>48366</v>
      </c>
      <c r="H687" s="9" t="s">
        <v>107</v>
      </c>
      <c r="I687" s="13">
        <v>97824712</v>
      </c>
      <c r="J687" s="13">
        <v>53688510594</v>
      </c>
      <c r="K687" s="9" t="s">
        <v>108</v>
      </c>
      <c r="L687" s="72" t="s">
        <v>2961</v>
      </c>
      <c r="M687" s="42" t="s">
        <v>2962</v>
      </c>
      <c r="N687" s="72" t="s">
        <v>40</v>
      </c>
      <c r="O687" s="15">
        <v>6618</v>
      </c>
      <c r="P687" s="72" t="s">
        <v>1134</v>
      </c>
      <c r="Q687" s="9" t="s">
        <v>4181</v>
      </c>
      <c r="R687" s="9" t="s">
        <v>4182</v>
      </c>
      <c r="S687" s="42" t="s">
        <v>420</v>
      </c>
      <c r="T687" s="9" t="s">
        <v>45</v>
      </c>
      <c r="U687" s="9" t="s">
        <v>1606</v>
      </c>
      <c r="V687" s="8">
        <f t="shared" si="20"/>
        <v>16.545000000000002</v>
      </c>
      <c r="W687" s="8"/>
      <c r="X687" s="8"/>
      <c r="Y687" s="8"/>
      <c r="Z687" s="8"/>
      <c r="AA687" s="8"/>
      <c r="AB687" s="8"/>
      <c r="AC687" s="8"/>
      <c r="AD687" s="39"/>
    </row>
    <row r="688" spans="1:30" ht="60" x14ac:dyDescent="0.25">
      <c r="A688" s="42" t="s">
        <v>4183</v>
      </c>
      <c r="B688" s="28">
        <v>44741</v>
      </c>
      <c r="C688" s="8" t="s">
        <v>4184</v>
      </c>
      <c r="D688" s="8" t="s">
        <v>879</v>
      </c>
      <c r="E688" s="8" t="s">
        <v>35</v>
      </c>
      <c r="F688" s="7">
        <v>44733</v>
      </c>
      <c r="G688" s="36">
        <v>48366</v>
      </c>
      <c r="H688" s="9" t="s">
        <v>2682</v>
      </c>
      <c r="I688" s="13">
        <v>90667042</v>
      </c>
      <c r="J688" s="13">
        <v>95086890209</v>
      </c>
      <c r="K688" s="8" t="s">
        <v>2683</v>
      </c>
      <c r="L688" s="72" t="s">
        <v>2693</v>
      </c>
      <c r="M688" s="73" t="s">
        <v>2694</v>
      </c>
      <c r="N688" s="72" t="s">
        <v>40</v>
      </c>
      <c r="O688" s="15">
        <v>2977</v>
      </c>
      <c r="P688" s="72" t="s">
        <v>1134</v>
      </c>
      <c r="Q688" s="9" t="s">
        <v>4185</v>
      </c>
      <c r="R688" s="9" t="s">
        <v>4186</v>
      </c>
      <c r="S688" s="42" t="s">
        <v>420</v>
      </c>
      <c r="T688" s="9" t="s">
        <v>45</v>
      </c>
      <c r="U688" s="9" t="s">
        <v>60</v>
      </c>
      <c r="V688" s="8">
        <f t="shared" si="20"/>
        <v>7.4424999999999999</v>
      </c>
      <c r="W688" s="1"/>
      <c r="X688" s="1"/>
      <c r="Y688" s="1"/>
      <c r="Z688" s="1"/>
      <c r="AA688" s="1"/>
      <c r="AB688" s="1"/>
      <c r="AC688" s="1"/>
      <c r="AD688" s="2"/>
    </row>
    <row r="689" spans="1:30" ht="60" x14ac:dyDescent="0.25">
      <c r="A689" s="86" t="s">
        <v>4187</v>
      </c>
      <c r="B689" s="28">
        <v>44741</v>
      </c>
      <c r="C689" s="8" t="s">
        <v>4188</v>
      </c>
      <c r="D689" s="8" t="s">
        <v>879</v>
      </c>
      <c r="E689" s="8" t="s">
        <v>35</v>
      </c>
      <c r="F689" s="7">
        <v>44733</v>
      </c>
      <c r="G689" s="36">
        <v>48366</v>
      </c>
      <c r="H689" s="9" t="s">
        <v>2682</v>
      </c>
      <c r="I689" s="13">
        <v>90667042</v>
      </c>
      <c r="J689" s="13">
        <v>95086890209</v>
      </c>
      <c r="K689" s="8" t="s">
        <v>2683</v>
      </c>
      <c r="L689" s="72" t="s">
        <v>2699</v>
      </c>
      <c r="M689" s="73" t="s">
        <v>2700</v>
      </c>
      <c r="N689" s="72" t="s">
        <v>40</v>
      </c>
      <c r="O689" s="15">
        <v>12721</v>
      </c>
      <c r="P689" s="72" t="s">
        <v>1134</v>
      </c>
      <c r="Q689" s="9" t="s">
        <v>4189</v>
      </c>
      <c r="R689" s="9" t="s">
        <v>4190</v>
      </c>
      <c r="S689" s="42" t="s">
        <v>420</v>
      </c>
      <c r="T689" s="9" t="s">
        <v>45</v>
      </c>
      <c r="U689" s="9" t="s">
        <v>60</v>
      </c>
      <c r="V689" s="8">
        <f t="shared" si="20"/>
        <v>31.802499999999998</v>
      </c>
      <c r="W689" s="1"/>
      <c r="X689" s="1"/>
      <c r="Y689" s="1"/>
      <c r="Z689" s="1"/>
      <c r="AA689" s="1"/>
      <c r="AB689" s="1"/>
      <c r="AC689" s="1"/>
      <c r="AD689" s="2"/>
    </row>
    <row r="690" spans="1:30" ht="60" x14ac:dyDescent="0.25">
      <c r="A690" s="86" t="s">
        <v>4187</v>
      </c>
      <c r="B690" s="28">
        <v>44741</v>
      </c>
      <c r="C690" s="8" t="s">
        <v>4188</v>
      </c>
      <c r="D690" s="8" t="s">
        <v>879</v>
      </c>
      <c r="E690" s="8" t="s">
        <v>35</v>
      </c>
      <c r="F690" s="7">
        <v>44733</v>
      </c>
      <c r="G690" s="36">
        <v>48366</v>
      </c>
      <c r="H690" s="9" t="s">
        <v>2682</v>
      </c>
      <c r="I690" s="13">
        <v>90667042</v>
      </c>
      <c r="J690" s="13">
        <v>95086890209</v>
      </c>
      <c r="K690" s="8" t="s">
        <v>2683</v>
      </c>
      <c r="L690" s="72" t="s">
        <v>2704</v>
      </c>
      <c r="M690" s="73" t="s">
        <v>2705</v>
      </c>
      <c r="N690" s="72" t="s">
        <v>40</v>
      </c>
      <c r="O690" s="15">
        <v>11395</v>
      </c>
      <c r="P690" s="72" t="s">
        <v>1134</v>
      </c>
      <c r="Q690" s="9" t="s">
        <v>4191</v>
      </c>
      <c r="R690" s="9" t="s">
        <v>4192</v>
      </c>
      <c r="S690" s="42" t="s">
        <v>420</v>
      </c>
      <c r="T690" s="9" t="s">
        <v>45</v>
      </c>
      <c r="U690" s="9" t="s">
        <v>60</v>
      </c>
      <c r="V690" s="8">
        <f>O690*2.5/1000</f>
        <v>28.487500000000001</v>
      </c>
      <c r="W690" s="1"/>
      <c r="X690" s="1"/>
      <c r="Y690" s="1"/>
      <c r="Z690" s="1"/>
      <c r="AA690" s="1"/>
      <c r="AB690" s="1"/>
      <c r="AC690" s="1"/>
      <c r="AD690" s="2"/>
    </row>
    <row r="691" spans="1:30" s="10" customFormat="1" ht="60" x14ac:dyDescent="0.25">
      <c r="A691" s="42" t="s">
        <v>4193</v>
      </c>
      <c r="B691" s="28">
        <v>44749</v>
      </c>
      <c r="C691" s="8" t="s">
        <v>4194</v>
      </c>
      <c r="D691" s="8" t="s">
        <v>879</v>
      </c>
      <c r="E691" s="8" t="s">
        <v>35</v>
      </c>
      <c r="F691" s="7">
        <v>44746</v>
      </c>
      <c r="G691" s="36">
        <v>48366</v>
      </c>
      <c r="H691" s="9" t="s">
        <v>2430</v>
      </c>
      <c r="I691" s="13">
        <v>97524891</v>
      </c>
      <c r="J691" s="13">
        <v>22359971851</v>
      </c>
      <c r="K691" s="9" t="s">
        <v>2431</v>
      </c>
      <c r="L691" s="72" t="s">
        <v>2432</v>
      </c>
      <c r="M691" s="73" t="s">
        <v>2433</v>
      </c>
      <c r="N691" s="72" t="s">
        <v>40</v>
      </c>
      <c r="O691" s="15">
        <v>5295</v>
      </c>
      <c r="P691" s="72" t="s">
        <v>1134</v>
      </c>
      <c r="Q691" s="9" t="s">
        <v>4195</v>
      </c>
      <c r="R691" s="9" t="s">
        <v>4196</v>
      </c>
      <c r="S691" s="42" t="s">
        <v>420</v>
      </c>
      <c r="T691" s="9" t="s">
        <v>45</v>
      </c>
      <c r="U691" s="9" t="s">
        <v>60</v>
      </c>
      <c r="V691" s="8">
        <f t="shared" si="20"/>
        <v>13.237500000000001</v>
      </c>
      <c r="W691" s="8"/>
      <c r="X691" s="8"/>
      <c r="Y691" s="8"/>
      <c r="Z691" s="8"/>
      <c r="AA691" s="8"/>
      <c r="AB691" s="8"/>
      <c r="AC691" s="8"/>
      <c r="AD691" s="39"/>
    </row>
    <row r="692" spans="1:30" s="10" customFormat="1" ht="60" x14ac:dyDescent="0.25">
      <c r="A692" s="42" t="s">
        <v>4197</v>
      </c>
      <c r="B692" s="28">
        <v>44749</v>
      </c>
      <c r="C692" s="8" t="s">
        <v>4198</v>
      </c>
      <c r="D692" s="8" t="s">
        <v>879</v>
      </c>
      <c r="E692" s="8" t="s">
        <v>35</v>
      </c>
      <c r="F692" s="7">
        <v>44747</v>
      </c>
      <c r="G692" s="36">
        <v>48366</v>
      </c>
      <c r="H692" s="9" t="s">
        <v>1957</v>
      </c>
      <c r="I692" s="13">
        <v>97570273</v>
      </c>
      <c r="J692" s="13">
        <v>41178069171</v>
      </c>
      <c r="K692" s="9" t="s">
        <v>4199</v>
      </c>
      <c r="L692" s="72" t="s">
        <v>1959</v>
      </c>
      <c r="M692" s="72" t="s">
        <v>1960</v>
      </c>
      <c r="N692" s="72" t="s">
        <v>40</v>
      </c>
      <c r="O692" s="15">
        <v>5094</v>
      </c>
      <c r="P692" s="72" t="s">
        <v>1134</v>
      </c>
      <c r="Q692" s="9" t="s">
        <v>4200</v>
      </c>
      <c r="R692" s="9" t="s">
        <v>4201</v>
      </c>
      <c r="S692" s="42" t="s">
        <v>420</v>
      </c>
      <c r="T692" s="9" t="s">
        <v>45</v>
      </c>
      <c r="U692" s="9" t="s">
        <v>60</v>
      </c>
      <c r="V692" s="8">
        <f t="shared" si="20"/>
        <v>12.734999999999999</v>
      </c>
      <c r="W692" s="8"/>
      <c r="X692" s="8"/>
      <c r="Y692" s="8"/>
      <c r="Z692" s="8"/>
      <c r="AA692" s="8"/>
      <c r="AB692" s="8"/>
      <c r="AC692" s="8"/>
      <c r="AD692" s="39"/>
    </row>
    <row r="693" spans="1:30" s="10" customFormat="1" ht="60" x14ac:dyDescent="0.25">
      <c r="A693" s="42" t="s">
        <v>4197</v>
      </c>
      <c r="B693" s="28">
        <v>44749</v>
      </c>
      <c r="C693" s="8" t="s">
        <v>4198</v>
      </c>
      <c r="D693" s="8" t="s">
        <v>879</v>
      </c>
      <c r="E693" s="8" t="s">
        <v>35</v>
      </c>
      <c r="F693" s="7">
        <v>44747</v>
      </c>
      <c r="G693" s="36">
        <v>48366</v>
      </c>
      <c r="H693" s="9" t="s">
        <v>1957</v>
      </c>
      <c r="I693" s="13">
        <v>97570273</v>
      </c>
      <c r="J693" s="13">
        <v>41178069171</v>
      </c>
      <c r="K693" s="9" t="s">
        <v>4199</v>
      </c>
      <c r="L693" s="72" t="s">
        <v>1964</v>
      </c>
      <c r="M693" s="72" t="s">
        <v>1965</v>
      </c>
      <c r="N693" s="72" t="s">
        <v>40</v>
      </c>
      <c r="O693" s="15">
        <v>1020</v>
      </c>
      <c r="P693" s="72" t="s">
        <v>1134</v>
      </c>
      <c r="Q693" s="9" t="s">
        <v>4202</v>
      </c>
      <c r="R693" s="9" t="s">
        <v>4203</v>
      </c>
      <c r="S693" s="42" t="s">
        <v>420</v>
      </c>
      <c r="T693" s="9" t="s">
        <v>45</v>
      </c>
      <c r="U693" s="9" t="s">
        <v>60</v>
      </c>
      <c r="V693" s="8">
        <f>O693*2.5/1000</f>
        <v>2.5499999999999998</v>
      </c>
      <c r="W693" s="8"/>
      <c r="X693" s="8"/>
      <c r="Y693" s="8"/>
      <c r="Z693" s="8"/>
      <c r="AA693" s="8"/>
      <c r="AB693" s="8"/>
      <c r="AC693" s="8"/>
      <c r="AD693" s="39"/>
    </row>
    <row r="694" spans="1:30" ht="60" x14ac:dyDescent="0.25">
      <c r="A694" s="42" t="s">
        <v>4204</v>
      </c>
      <c r="B694" s="28">
        <v>44749</v>
      </c>
      <c r="C694" s="8" t="s">
        <v>4205</v>
      </c>
      <c r="D694" s="8" t="s">
        <v>879</v>
      </c>
      <c r="E694" s="8" t="s">
        <v>35</v>
      </c>
      <c r="F694" s="7">
        <v>44748</v>
      </c>
      <c r="G694" s="36">
        <v>48366</v>
      </c>
      <c r="H694" s="9" t="s">
        <v>4206</v>
      </c>
      <c r="I694" s="13" t="s">
        <v>4207</v>
      </c>
      <c r="J694" s="13">
        <v>71540325882</v>
      </c>
      <c r="K694" s="9" t="s">
        <v>4208</v>
      </c>
      <c r="L694" s="72" t="s">
        <v>1121</v>
      </c>
      <c r="M694" s="42" t="s">
        <v>1122</v>
      </c>
      <c r="N694" s="72" t="s">
        <v>40</v>
      </c>
      <c r="O694" s="15">
        <v>2780</v>
      </c>
      <c r="P694" s="72" t="s">
        <v>1134</v>
      </c>
      <c r="Q694" s="9" t="s">
        <v>4209</v>
      </c>
      <c r="R694" s="9" t="s">
        <v>4210</v>
      </c>
      <c r="S694" s="42" t="s">
        <v>420</v>
      </c>
      <c r="T694" s="9" t="s">
        <v>45</v>
      </c>
      <c r="U694" s="9" t="s">
        <v>60</v>
      </c>
      <c r="V694" s="8">
        <f t="shared" si="20"/>
        <v>6.95</v>
      </c>
      <c r="W694" s="1"/>
      <c r="X694" s="1"/>
      <c r="Y694" s="1"/>
      <c r="Z694" s="1"/>
      <c r="AA694" s="1"/>
      <c r="AB694" s="1"/>
      <c r="AC694" s="1"/>
      <c r="AD694" s="2"/>
    </row>
    <row r="695" spans="1:30" s="125" customFormat="1" ht="60" x14ac:dyDescent="0.25">
      <c r="A695" s="42" t="s">
        <v>4211</v>
      </c>
      <c r="B695" s="38">
        <v>44755</v>
      </c>
      <c r="C695" s="8" t="s">
        <v>4212</v>
      </c>
      <c r="D695" s="8" t="s">
        <v>879</v>
      </c>
      <c r="E695" s="42" t="s">
        <v>35</v>
      </c>
      <c r="F695" s="7">
        <v>44749</v>
      </c>
      <c r="G695" s="36">
        <v>48366</v>
      </c>
      <c r="H695" s="42" t="s">
        <v>3124</v>
      </c>
      <c r="I695" s="188">
        <v>91206022</v>
      </c>
      <c r="J695" s="188">
        <v>77048650969</v>
      </c>
      <c r="K695" s="42" t="s">
        <v>3042</v>
      </c>
      <c r="L695" s="42" t="s">
        <v>3130</v>
      </c>
      <c r="M695" s="42" t="s">
        <v>3131</v>
      </c>
      <c r="N695" s="42" t="s">
        <v>40</v>
      </c>
      <c r="O695" s="81">
        <v>11620</v>
      </c>
      <c r="P695" s="42" t="s">
        <v>1134</v>
      </c>
      <c r="Q695" s="42" t="s">
        <v>4213</v>
      </c>
      <c r="R695" s="42" t="s">
        <v>4214</v>
      </c>
      <c r="S695" s="42" t="s">
        <v>420</v>
      </c>
      <c r="T695" s="42" t="s">
        <v>45</v>
      </c>
      <c r="U695" s="42" t="s">
        <v>330</v>
      </c>
      <c r="V695" s="8">
        <f t="shared" si="20"/>
        <v>29.05</v>
      </c>
      <c r="W695" s="48"/>
      <c r="X695" s="48"/>
      <c r="Y695" s="48"/>
      <c r="Z695" s="48"/>
      <c r="AA695" s="73"/>
      <c r="AB695" s="73"/>
      <c r="AC695" s="77"/>
      <c r="AD695" s="157"/>
    </row>
    <row r="696" spans="1:30" s="125" customFormat="1" ht="60" x14ac:dyDescent="0.25">
      <c r="A696" s="42" t="s">
        <v>4211</v>
      </c>
      <c r="B696" s="38">
        <v>44755</v>
      </c>
      <c r="C696" s="8" t="s">
        <v>4212</v>
      </c>
      <c r="D696" s="8" t="s">
        <v>879</v>
      </c>
      <c r="E696" s="42" t="s">
        <v>35</v>
      </c>
      <c r="F696" s="7">
        <v>44749</v>
      </c>
      <c r="G696" s="36">
        <v>48366</v>
      </c>
      <c r="H696" s="42" t="s">
        <v>3124</v>
      </c>
      <c r="I696" s="188">
        <v>91206022</v>
      </c>
      <c r="J696" s="188">
        <v>77048650969</v>
      </c>
      <c r="K696" s="42" t="s">
        <v>3042</v>
      </c>
      <c r="L696" s="42" t="s">
        <v>3125</v>
      </c>
      <c r="M696" s="42" t="s">
        <v>3126</v>
      </c>
      <c r="N696" s="42" t="s">
        <v>40</v>
      </c>
      <c r="O696" s="81">
        <v>5000</v>
      </c>
      <c r="P696" s="42" t="s">
        <v>1134</v>
      </c>
      <c r="Q696" s="42" t="s">
        <v>4215</v>
      </c>
      <c r="R696" s="42" t="s">
        <v>4216</v>
      </c>
      <c r="S696" s="42" t="s">
        <v>420</v>
      </c>
      <c r="T696" s="42" t="s">
        <v>45</v>
      </c>
      <c r="U696" s="42" t="s">
        <v>330</v>
      </c>
      <c r="V696" s="8">
        <f t="shared" si="20"/>
        <v>12.5</v>
      </c>
      <c r="W696" s="48"/>
      <c r="X696" s="48"/>
      <c r="Y696" s="48"/>
      <c r="Z696" s="48"/>
      <c r="AA696" s="73"/>
      <c r="AB696" s="73"/>
      <c r="AC696" s="77"/>
      <c r="AD696" s="157"/>
    </row>
    <row r="697" spans="1:30" s="125" customFormat="1" ht="60" x14ac:dyDescent="0.25">
      <c r="A697" s="42" t="s">
        <v>4211</v>
      </c>
      <c r="B697" s="38">
        <v>44755</v>
      </c>
      <c r="C697" s="8" t="s">
        <v>4212</v>
      </c>
      <c r="D697" s="8" t="s">
        <v>879</v>
      </c>
      <c r="E697" s="42" t="s">
        <v>35</v>
      </c>
      <c r="F697" s="7">
        <v>44749</v>
      </c>
      <c r="G697" s="36">
        <v>48366</v>
      </c>
      <c r="H697" s="42" t="s">
        <v>3124</v>
      </c>
      <c r="I697" s="188">
        <v>91206022</v>
      </c>
      <c r="J697" s="188">
        <v>77048650969</v>
      </c>
      <c r="K697" s="42" t="s">
        <v>3042</v>
      </c>
      <c r="L697" s="42" t="s">
        <v>3138</v>
      </c>
      <c r="M697" s="42" t="s">
        <v>3139</v>
      </c>
      <c r="N697" s="42" t="s">
        <v>40</v>
      </c>
      <c r="O697" s="81">
        <v>562</v>
      </c>
      <c r="P697" s="42" t="s">
        <v>1134</v>
      </c>
      <c r="Q697" s="42" t="s">
        <v>4217</v>
      </c>
      <c r="R697" s="42" t="s">
        <v>4218</v>
      </c>
      <c r="S697" s="42" t="s">
        <v>420</v>
      </c>
      <c r="T697" s="42" t="s">
        <v>45</v>
      </c>
      <c r="U697" s="42" t="s">
        <v>330</v>
      </c>
      <c r="V697" s="8">
        <f t="shared" si="20"/>
        <v>1.405</v>
      </c>
      <c r="W697" s="48"/>
      <c r="X697" s="48"/>
      <c r="Y697" s="48"/>
      <c r="Z697" s="48"/>
      <c r="AA697" s="73"/>
      <c r="AB697" s="73"/>
      <c r="AC697" s="77"/>
      <c r="AD697" s="157"/>
    </row>
    <row r="698" spans="1:30" s="125" customFormat="1" ht="60" x14ac:dyDescent="0.25">
      <c r="A698" s="42" t="s">
        <v>4211</v>
      </c>
      <c r="B698" s="38">
        <v>44755</v>
      </c>
      <c r="C698" s="8" t="s">
        <v>4212</v>
      </c>
      <c r="D698" s="8" t="s">
        <v>879</v>
      </c>
      <c r="E698" s="42" t="s">
        <v>35</v>
      </c>
      <c r="F698" s="7">
        <v>44749</v>
      </c>
      <c r="G698" s="36">
        <v>48366</v>
      </c>
      <c r="H698" s="42" t="s">
        <v>3124</v>
      </c>
      <c r="I698" s="188">
        <v>91206022</v>
      </c>
      <c r="J698" s="188">
        <v>77048650969</v>
      </c>
      <c r="K698" s="42" t="s">
        <v>3042</v>
      </c>
      <c r="L698" s="42" t="s">
        <v>3134</v>
      </c>
      <c r="M698" s="42" t="s">
        <v>3135</v>
      </c>
      <c r="N698" s="42" t="s">
        <v>40</v>
      </c>
      <c r="O698" s="81">
        <v>7802</v>
      </c>
      <c r="P698" s="42" t="s">
        <v>1134</v>
      </c>
      <c r="Q698" s="42" t="s">
        <v>4219</v>
      </c>
      <c r="R698" s="42" t="s">
        <v>4220</v>
      </c>
      <c r="S698" s="42" t="s">
        <v>420</v>
      </c>
      <c r="T698" s="42" t="s">
        <v>45</v>
      </c>
      <c r="U698" s="42" t="s">
        <v>330</v>
      </c>
      <c r="V698" s="8">
        <f t="shared" si="20"/>
        <v>19.504999999999999</v>
      </c>
      <c r="W698" s="48"/>
      <c r="X698" s="48"/>
      <c r="Y698" s="48"/>
      <c r="Z698" s="48"/>
      <c r="AA698" s="73"/>
      <c r="AB698" s="73"/>
      <c r="AC698" s="77"/>
      <c r="AD698" s="157"/>
    </row>
    <row r="699" spans="1:30" s="68" customFormat="1" ht="60" x14ac:dyDescent="0.25">
      <c r="A699" s="42" t="s">
        <v>4221</v>
      </c>
      <c r="B699" s="28">
        <v>44763</v>
      </c>
      <c r="C699" s="32" t="s">
        <v>4222</v>
      </c>
      <c r="D699" s="32" t="s">
        <v>879</v>
      </c>
      <c r="E699" s="32" t="s">
        <v>35</v>
      </c>
      <c r="F699" s="38">
        <v>44756</v>
      </c>
      <c r="G699" s="38">
        <v>48305</v>
      </c>
      <c r="H699" s="32" t="s">
        <v>3278</v>
      </c>
      <c r="I699" s="185">
        <v>97533297</v>
      </c>
      <c r="J699" s="185">
        <v>85966092396</v>
      </c>
      <c r="K699" s="32" t="s">
        <v>3279</v>
      </c>
      <c r="L699" s="32" t="s">
        <v>3280</v>
      </c>
      <c r="M699" s="32" t="s">
        <v>3281</v>
      </c>
      <c r="N699" s="42" t="s">
        <v>40</v>
      </c>
      <c r="O699" s="70">
        <v>1350</v>
      </c>
      <c r="P699" s="32" t="s">
        <v>1134</v>
      </c>
      <c r="Q699" s="42" t="s">
        <v>4223</v>
      </c>
      <c r="R699" s="42" t="s">
        <v>4224</v>
      </c>
      <c r="S699" s="42" t="s">
        <v>420</v>
      </c>
      <c r="T699" s="32" t="s">
        <v>45</v>
      </c>
      <c r="U699" s="42" t="s">
        <v>330</v>
      </c>
      <c r="V699" s="42">
        <f>O699*2.5/1000</f>
        <v>3.375</v>
      </c>
      <c r="W699" s="32"/>
      <c r="X699" s="32"/>
      <c r="Y699" s="32"/>
      <c r="Z699" s="32"/>
      <c r="AA699" s="73"/>
      <c r="AB699" s="73"/>
      <c r="AC699" s="77"/>
      <c r="AD699" s="161"/>
    </row>
    <row r="700" spans="1:30" ht="90" x14ac:dyDescent="0.25">
      <c r="A700" s="42" t="s">
        <v>4225</v>
      </c>
      <c r="B700" s="28">
        <v>44757</v>
      </c>
      <c r="C700" s="42" t="s">
        <v>4226</v>
      </c>
      <c r="D700" s="8" t="s">
        <v>879</v>
      </c>
      <c r="E700" s="32" t="s">
        <v>35</v>
      </c>
      <c r="F700" s="38">
        <v>44756</v>
      </c>
      <c r="G700" s="38">
        <v>48366</v>
      </c>
      <c r="H700" s="42" t="s">
        <v>1064</v>
      </c>
      <c r="I700" s="188" t="s">
        <v>1065</v>
      </c>
      <c r="J700" s="188">
        <v>52492272722</v>
      </c>
      <c r="K700" s="42" t="s">
        <v>1066</v>
      </c>
      <c r="L700" s="42" t="s">
        <v>1067</v>
      </c>
      <c r="M700" s="42" t="s">
        <v>1068</v>
      </c>
      <c r="N700" s="42" t="s">
        <v>40</v>
      </c>
      <c r="O700" s="81">
        <v>14291</v>
      </c>
      <c r="P700" s="32" t="s">
        <v>1134</v>
      </c>
      <c r="Q700" s="42" t="s">
        <v>4227</v>
      </c>
      <c r="R700" s="42" t="s">
        <v>4228</v>
      </c>
      <c r="S700" s="42" t="s">
        <v>420</v>
      </c>
      <c r="T700" s="42" t="s">
        <v>45</v>
      </c>
      <c r="U700" s="42" t="s">
        <v>2754</v>
      </c>
      <c r="V700" s="42">
        <f>O700*6/1000</f>
        <v>85.745999999999995</v>
      </c>
      <c r="W700" s="1"/>
      <c r="X700" s="1"/>
      <c r="Y700" s="1"/>
      <c r="Z700" s="1"/>
      <c r="AA700" s="1"/>
      <c r="AB700" s="1"/>
      <c r="AC700" s="1"/>
      <c r="AD700" s="2"/>
    </row>
    <row r="701" spans="1:30" s="34" customFormat="1" ht="60" x14ac:dyDescent="0.25">
      <c r="A701" s="42" t="s">
        <v>4229</v>
      </c>
      <c r="B701" s="77">
        <v>44774</v>
      </c>
      <c r="C701" s="72" t="s">
        <v>4230</v>
      </c>
      <c r="D701" s="72" t="s">
        <v>879</v>
      </c>
      <c r="E701" s="72" t="s">
        <v>35</v>
      </c>
      <c r="F701" s="77">
        <v>44769</v>
      </c>
      <c r="G701" s="77">
        <v>48305</v>
      </c>
      <c r="H701" s="72" t="s">
        <v>1970</v>
      </c>
      <c r="I701" s="185">
        <v>92194125</v>
      </c>
      <c r="J701" s="192">
        <v>18762361650</v>
      </c>
      <c r="K701" s="72" t="s">
        <v>1972</v>
      </c>
      <c r="L701" s="72" t="s">
        <v>1973</v>
      </c>
      <c r="M701" s="72" t="s">
        <v>1974</v>
      </c>
      <c r="N701" s="72" t="s">
        <v>40</v>
      </c>
      <c r="O701" s="160">
        <v>1971</v>
      </c>
      <c r="P701" s="72" t="s">
        <v>1134</v>
      </c>
      <c r="Q701" s="72" t="s">
        <v>4231</v>
      </c>
      <c r="R701" s="72" t="s">
        <v>4232</v>
      </c>
      <c r="S701" s="42" t="s">
        <v>420</v>
      </c>
      <c r="T701" s="73" t="s">
        <v>45</v>
      </c>
      <c r="U701" s="72" t="s">
        <v>330</v>
      </c>
      <c r="V701" s="73">
        <f>O701*2.5/1000</f>
        <v>4.9275000000000002</v>
      </c>
      <c r="W701" s="33"/>
      <c r="X701" s="33"/>
      <c r="Y701" s="33"/>
      <c r="Z701" s="33"/>
      <c r="AA701" s="33"/>
      <c r="AB701" s="33"/>
      <c r="AC701" s="33"/>
      <c r="AD701" s="207"/>
    </row>
    <row r="702" spans="1:30" ht="105" x14ac:dyDescent="0.25">
      <c r="A702" s="334" t="s">
        <v>4233</v>
      </c>
      <c r="B702" s="336">
        <v>44893</v>
      </c>
      <c r="C702" s="338" t="s">
        <v>4234</v>
      </c>
      <c r="D702" s="338" t="s">
        <v>879</v>
      </c>
      <c r="E702" s="350" t="s">
        <v>35</v>
      </c>
      <c r="F702" s="486">
        <v>44879</v>
      </c>
      <c r="G702" s="486">
        <v>48520</v>
      </c>
      <c r="H702" s="350" t="s">
        <v>4235</v>
      </c>
      <c r="I702" s="350">
        <v>97345164</v>
      </c>
      <c r="J702" s="495" t="s">
        <v>4236</v>
      </c>
      <c r="K702" s="350" t="s">
        <v>4237</v>
      </c>
      <c r="L702" s="350" t="s">
        <v>3052</v>
      </c>
      <c r="M702" s="350" t="s">
        <v>3053</v>
      </c>
      <c r="N702" s="350" t="s">
        <v>40</v>
      </c>
      <c r="O702" s="514">
        <v>9990</v>
      </c>
      <c r="P702" s="350" t="s">
        <v>57</v>
      </c>
      <c r="Q702" s="350" t="s">
        <v>4238</v>
      </c>
      <c r="R702" s="350" t="s">
        <v>4239</v>
      </c>
      <c r="S702" s="334" t="s">
        <v>420</v>
      </c>
      <c r="T702" s="350" t="s">
        <v>45</v>
      </c>
      <c r="U702" s="350" t="s">
        <v>60</v>
      </c>
      <c r="V702" s="350">
        <v>199</v>
      </c>
      <c r="W702" s="9" t="s">
        <v>4240</v>
      </c>
      <c r="X702" s="8" t="s">
        <v>4241</v>
      </c>
      <c r="Y702" s="8" t="s">
        <v>312</v>
      </c>
      <c r="Z702" s="7">
        <v>44949</v>
      </c>
      <c r="AA702" s="1"/>
      <c r="AB702" s="1"/>
      <c r="AC702" s="1"/>
      <c r="AD702" s="2"/>
    </row>
    <row r="703" spans="1:30" ht="66.75" customHeight="1" x14ac:dyDescent="0.25">
      <c r="A703" s="335"/>
      <c r="B703" s="337"/>
      <c r="C703" s="339"/>
      <c r="D703" s="339"/>
      <c r="E703" s="351"/>
      <c r="F703" s="488"/>
      <c r="G703" s="488"/>
      <c r="H703" s="351"/>
      <c r="I703" s="351"/>
      <c r="J703" s="496"/>
      <c r="K703" s="351"/>
      <c r="L703" s="351"/>
      <c r="M703" s="351"/>
      <c r="N703" s="351"/>
      <c r="O703" s="515"/>
      <c r="P703" s="351"/>
      <c r="Q703" s="351"/>
      <c r="R703" s="351"/>
      <c r="S703" s="335"/>
      <c r="T703" s="351"/>
      <c r="U703" s="351"/>
      <c r="V703" s="351"/>
      <c r="W703" s="9" t="s">
        <v>4242</v>
      </c>
      <c r="X703" s="8" t="s">
        <v>4243</v>
      </c>
      <c r="Y703" s="8" t="s">
        <v>312</v>
      </c>
      <c r="Z703" s="7">
        <v>45331</v>
      </c>
      <c r="AA703" s="1"/>
      <c r="AB703" s="1"/>
      <c r="AC703" s="1"/>
      <c r="AD703" s="2"/>
    </row>
    <row r="704" spans="1:30" s="10" customFormat="1" ht="120" x14ac:dyDescent="0.25">
      <c r="A704" s="42" t="s">
        <v>4244</v>
      </c>
      <c r="B704" s="28">
        <v>44950</v>
      </c>
      <c r="C704" s="72" t="s">
        <v>4245</v>
      </c>
      <c r="D704" s="72" t="s">
        <v>312</v>
      </c>
      <c r="E704" s="63" t="s">
        <v>35</v>
      </c>
      <c r="F704" s="7">
        <v>44945</v>
      </c>
      <c r="G704" s="7">
        <v>48581</v>
      </c>
      <c r="H704" s="9" t="s">
        <v>4246</v>
      </c>
      <c r="I704" s="13" t="s">
        <v>4247</v>
      </c>
      <c r="J704" s="13" t="s">
        <v>4248</v>
      </c>
      <c r="K704" s="9" t="s">
        <v>4249</v>
      </c>
      <c r="L704" s="8" t="s">
        <v>4250</v>
      </c>
      <c r="M704" s="63" t="s">
        <v>4251</v>
      </c>
      <c r="N704" s="63" t="s">
        <v>40</v>
      </c>
      <c r="O704" s="15">
        <v>4703</v>
      </c>
      <c r="P704" s="63" t="s">
        <v>57</v>
      </c>
      <c r="Q704" s="9" t="s">
        <v>4252</v>
      </c>
      <c r="R704" s="9" t="s">
        <v>4253</v>
      </c>
      <c r="S704" s="42" t="s">
        <v>420</v>
      </c>
      <c r="T704" s="63" t="s">
        <v>45</v>
      </c>
      <c r="U704" s="63" t="s">
        <v>60</v>
      </c>
      <c r="V704" s="8">
        <f>O704*2.5/1000</f>
        <v>11.7575</v>
      </c>
      <c r="W704" s="8"/>
      <c r="X704" s="8"/>
      <c r="Y704" s="8"/>
      <c r="Z704" s="8"/>
      <c r="AA704" s="8"/>
      <c r="AB704" s="8"/>
      <c r="AC704" s="8"/>
      <c r="AD704" s="39"/>
    </row>
    <row r="705" spans="1:30" s="10" customFormat="1" ht="120" x14ac:dyDescent="0.25">
      <c r="A705" s="42" t="s">
        <v>4254</v>
      </c>
      <c r="B705" s="28">
        <v>44952</v>
      </c>
      <c r="C705" s="72" t="s">
        <v>4255</v>
      </c>
      <c r="D705" s="72" t="s">
        <v>312</v>
      </c>
      <c r="E705" s="63" t="s">
        <v>35</v>
      </c>
      <c r="F705" s="7">
        <v>44949</v>
      </c>
      <c r="G705" s="7">
        <v>48581</v>
      </c>
      <c r="H705" s="9" t="s">
        <v>4256</v>
      </c>
      <c r="I705" s="13" t="s">
        <v>4257</v>
      </c>
      <c r="J705" s="13" t="s">
        <v>4258</v>
      </c>
      <c r="K705" s="9" t="s">
        <v>4259</v>
      </c>
      <c r="L705" s="8" t="s">
        <v>1267</v>
      </c>
      <c r="M705" s="42" t="s">
        <v>1268</v>
      </c>
      <c r="N705" s="63" t="s">
        <v>40</v>
      </c>
      <c r="O705" s="15">
        <v>12125</v>
      </c>
      <c r="P705" s="63" t="s">
        <v>57</v>
      </c>
      <c r="Q705" s="9" t="s">
        <v>4260</v>
      </c>
      <c r="R705" s="9" t="s">
        <v>4261</v>
      </c>
      <c r="S705" s="42" t="s">
        <v>420</v>
      </c>
      <c r="T705" s="63" t="s">
        <v>45</v>
      </c>
      <c r="U705" s="63" t="s">
        <v>60</v>
      </c>
      <c r="V705" s="8">
        <f>O705*2.5/1000</f>
        <v>30.3125</v>
      </c>
      <c r="W705" s="9" t="s">
        <v>4262</v>
      </c>
      <c r="X705" s="8" t="s">
        <v>4263</v>
      </c>
      <c r="Y705" s="8" t="s">
        <v>312</v>
      </c>
      <c r="Z705" s="7">
        <v>45055</v>
      </c>
      <c r="AA705" s="8"/>
      <c r="AB705" s="8"/>
      <c r="AC705" s="8"/>
      <c r="AD705" s="39"/>
    </row>
    <row r="706" spans="1:30" s="68" customFormat="1" ht="60" x14ac:dyDescent="0.25">
      <c r="A706" s="42" t="s">
        <v>4264</v>
      </c>
      <c r="B706" s="38">
        <v>44956</v>
      </c>
      <c r="C706" s="72" t="s">
        <v>4265</v>
      </c>
      <c r="D706" s="72" t="s">
        <v>312</v>
      </c>
      <c r="E706" s="32" t="s">
        <v>35</v>
      </c>
      <c r="F706" s="38">
        <v>44951</v>
      </c>
      <c r="G706" s="38">
        <v>48581</v>
      </c>
      <c r="H706" s="42" t="s">
        <v>1177</v>
      </c>
      <c r="I706" s="188">
        <v>91205905</v>
      </c>
      <c r="J706" s="188">
        <v>76389611514</v>
      </c>
      <c r="K706" s="42" t="s">
        <v>1178</v>
      </c>
      <c r="L706" s="42" t="s">
        <v>4266</v>
      </c>
      <c r="M706" s="42" t="s">
        <v>1200</v>
      </c>
      <c r="N706" s="42" t="s">
        <v>40</v>
      </c>
      <c r="O706" s="15">
        <v>5281</v>
      </c>
      <c r="P706" s="63" t="s">
        <v>57</v>
      </c>
      <c r="Q706" s="42" t="s">
        <v>4267</v>
      </c>
      <c r="R706" s="42" t="s">
        <v>4268</v>
      </c>
      <c r="S706" s="42" t="s">
        <v>420</v>
      </c>
      <c r="T706" s="42" t="s">
        <v>45</v>
      </c>
      <c r="U706" s="42" t="s">
        <v>330</v>
      </c>
      <c r="V706" s="42">
        <f>O706*2.5/1000</f>
        <v>13.202500000000001</v>
      </c>
      <c r="W706" s="42"/>
      <c r="X706" s="42"/>
      <c r="Y706" s="42"/>
      <c r="Z706" s="42"/>
      <c r="AA706" s="32"/>
      <c r="AB706" s="32"/>
      <c r="AC706" s="28"/>
      <c r="AD706" s="134"/>
    </row>
    <row r="707" spans="1:30" s="68" customFormat="1" ht="60" x14ac:dyDescent="0.25">
      <c r="A707" s="42" t="s">
        <v>4264</v>
      </c>
      <c r="B707" s="38">
        <v>43441</v>
      </c>
      <c r="C707" s="72" t="s">
        <v>4265</v>
      </c>
      <c r="D707" s="72" t="s">
        <v>312</v>
      </c>
      <c r="E707" s="32" t="s">
        <v>35</v>
      </c>
      <c r="F707" s="38">
        <v>44951</v>
      </c>
      <c r="G707" s="38">
        <v>48581</v>
      </c>
      <c r="H707" s="42" t="s">
        <v>1177</v>
      </c>
      <c r="I707" s="188">
        <v>91205905</v>
      </c>
      <c r="J707" s="188">
        <v>76389611514</v>
      </c>
      <c r="K707" s="42" t="s">
        <v>1178</v>
      </c>
      <c r="L707" s="42" t="s">
        <v>4269</v>
      </c>
      <c r="M707" s="42" t="s">
        <v>4270</v>
      </c>
      <c r="N707" s="42" t="s">
        <v>40</v>
      </c>
      <c r="O707" s="15">
        <v>1172</v>
      </c>
      <c r="P707" s="63" t="s">
        <v>57</v>
      </c>
      <c r="Q707" s="42" t="s">
        <v>4271</v>
      </c>
      <c r="R707" s="42" t="s">
        <v>4272</v>
      </c>
      <c r="S707" s="42" t="s">
        <v>420</v>
      </c>
      <c r="T707" s="42" t="s">
        <v>45</v>
      </c>
      <c r="U707" s="42" t="s">
        <v>330</v>
      </c>
      <c r="V707" s="42">
        <f t="shared" ref="V707:V709" si="21">O707*2.5/1000</f>
        <v>2.93</v>
      </c>
      <c r="W707" s="42"/>
      <c r="X707" s="42"/>
      <c r="Y707" s="42"/>
      <c r="Z707" s="42"/>
      <c r="AA707" s="32"/>
      <c r="AB707" s="32"/>
      <c r="AC707" s="28"/>
      <c r="AD707" s="134"/>
    </row>
    <row r="708" spans="1:30" s="68" customFormat="1" ht="60" x14ac:dyDescent="0.25">
      <c r="A708" s="42" t="s">
        <v>4264</v>
      </c>
      <c r="B708" s="38">
        <v>43441</v>
      </c>
      <c r="C708" s="72" t="s">
        <v>4265</v>
      </c>
      <c r="D708" s="72" t="s">
        <v>312</v>
      </c>
      <c r="E708" s="32" t="s">
        <v>35</v>
      </c>
      <c r="F708" s="38">
        <v>44951</v>
      </c>
      <c r="G708" s="38">
        <v>48581</v>
      </c>
      <c r="H708" s="42" t="s">
        <v>1177</v>
      </c>
      <c r="I708" s="188">
        <v>91205905</v>
      </c>
      <c r="J708" s="188">
        <v>76389611514</v>
      </c>
      <c r="K708" s="42" t="s">
        <v>1178</v>
      </c>
      <c r="L708" s="42" t="s">
        <v>4273</v>
      </c>
      <c r="M708" s="42" t="s">
        <v>4274</v>
      </c>
      <c r="N708" s="42" t="s">
        <v>40</v>
      </c>
      <c r="O708" s="15">
        <v>498</v>
      </c>
      <c r="P708" s="63" t="s">
        <v>57</v>
      </c>
      <c r="Q708" s="42" t="s">
        <v>4275</v>
      </c>
      <c r="R708" s="42" t="s">
        <v>4276</v>
      </c>
      <c r="S708" s="42" t="s">
        <v>420</v>
      </c>
      <c r="T708" s="42" t="s">
        <v>45</v>
      </c>
      <c r="U708" s="42" t="s">
        <v>330</v>
      </c>
      <c r="V708" s="42">
        <f t="shared" si="21"/>
        <v>1.2450000000000001</v>
      </c>
      <c r="W708" s="42"/>
      <c r="X708" s="42"/>
      <c r="Y708" s="42"/>
      <c r="Z708" s="42"/>
      <c r="AA708" s="32"/>
      <c r="AB708" s="32"/>
      <c r="AC708" s="28"/>
      <c r="AD708" s="134"/>
    </row>
    <row r="709" spans="1:30" s="68" customFormat="1" ht="90" x14ac:dyDescent="0.25">
      <c r="A709" s="42" t="s">
        <v>4264</v>
      </c>
      <c r="B709" s="38">
        <v>43441</v>
      </c>
      <c r="C709" s="72" t="s">
        <v>4265</v>
      </c>
      <c r="D709" s="72" t="s">
        <v>312</v>
      </c>
      <c r="E709" s="32" t="s">
        <v>35</v>
      </c>
      <c r="F709" s="38">
        <v>44951</v>
      </c>
      <c r="G709" s="38">
        <v>48581</v>
      </c>
      <c r="H709" s="42" t="s">
        <v>1177</v>
      </c>
      <c r="I709" s="188">
        <v>91205905</v>
      </c>
      <c r="J709" s="188">
        <v>76389611514</v>
      </c>
      <c r="K709" s="42" t="s">
        <v>1178</v>
      </c>
      <c r="L709" s="42" t="s">
        <v>4277</v>
      </c>
      <c r="M709" s="42" t="s">
        <v>4278</v>
      </c>
      <c r="N709" s="42" t="s">
        <v>40</v>
      </c>
      <c r="O709" s="15">
        <v>4735</v>
      </c>
      <c r="P709" s="63" t="s">
        <v>57</v>
      </c>
      <c r="Q709" s="42" t="s">
        <v>4279</v>
      </c>
      <c r="R709" s="42" t="s">
        <v>4280</v>
      </c>
      <c r="S709" s="42" t="s">
        <v>420</v>
      </c>
      <c r="T709" s="42" t="s">
        <v>45</v>
      </c>
      <c r="U709" s="42" t="s">
        <v>330</v>
      </c>
      <c r="V709" s="42">
        <f t="shared" si="21"/>
        <v>11.8375</v>
      </c>
      <c r="W709" s="42"/>
      <c r="X709" s="42"/>
      <c r="Y709" s="42"/>
      <c r="Z709" s="42"/>
      <c r="AA709" s="32"/>
      <c r="AB709" s="32"/>
      <c r="AC709" s="28"/>
      <c r="AD709" s="134"/>
    </row>
    <row r="710" spans="1:30" s="68" customFormat="1" ht="60" x14ac:dyDescent="0.25">
      <c r="A710" s="42" t="s">
        <v>4264</v>
      </c>
      <c r="B710" s="38">
        <v>43441</v>
      </c>
      <c r="C710" s="72" t="s">
        <v>4265</v>
      </c>
      <c r="D710" s="72" t="s">
        <v>312</v>
      </c>
      <c r="E710" s="32" t="s">
        <v>35</v>
      </c>
      <c r="F710" s="38">
        <v>44951</v>
      </c>
      <c r="G710" s="38">
        <v>48581</v>
      </c>
      <c r="H710" s="42" t="s">
        <v>1177</v>
      </c>
      <c r="I710" s="188">
        <v>91205905</v>
      </c>
      <c r="J710" s="188">
        <v>76389611514</v>
      </c>
      <c r="K710" s="42" t="s">
        <v>1178</v>
      </c>
      <c r="L710" s="42" t="s">
        <v>1194</v>
      </c>
      <c r="M710" s="42" t="s">
        <v>1195</v>
      </c>
      <c r="N710" s="42" t="s">
        <v>40</v>
      </c>
      <c r="O710" s="15">
        <v>3000</v>
      </c>
      <c r="P710" s="63" t="s">
        <v>57</v>
      </c>
      <c r="Q710" s="42" t="s">
        <v>4281</v>
      </c>
      <c r="R710" s="42" t="s">
        <v>4282</v>
      </c>
      <c r="S710" s="42" t="s">
        <v>420</v>
      </c>
      <c r="T710" s="42" t="s">
        <v>45</v>
      </c>
      <c r="U710" s="42" t="s">
        <v>330</v>
      </c>
      <c r="V710" s="42">
        <f>O710*2.5/1000</f>
        <v>7.5</v>
      </c>
      <c r="W710" s="42"/>
      <c r="X710" s="42"/>
      <c r="Y710" s="42"/>
      <c r="Z710" s="42"/>
      <c r="AA710" s="32"/>
      <c r="AB710" s="32"/>
      <c r="AC710" s="28"/>
      <c r="AD710" s="134"/>
    </row>
    <row r="711" spans="1:30" s="10" customFormat="1" ht="76.5" customHeight="1" x14ac:dyDescent="0.25">
      <c r="A711" s="334" t="s">
        <v>4283</v>
      </c>
      <c r="B711" s="336">
        <v>44964</v>
      </c>
      <c r="C711" s="338" t="s">
        <v>4284</v>
      </c>
      <c r="D711" s="338" t="s">
        <v>312</v>
      </c>
      <c r="E711" s="340" t="s">
        <v>35</v>
      </c>
      <c r="F711" s="342">
        <v>44959</v>
      </c>
      <c r="G711" s="342">
        <v>46387</v>
      </c>
      <c r="H711" s="319" t="s">
        <v>4285</v>
      </c>
      <c r="I711" s="344" t="s">
        <v>4286</v>
      </c>
      <c r="J711" s="344" t="s">
        <v>4287</v>
      </c>
      <c r="K711" s="315" t="s">
        <v>4288</v>
      </c>
      <c r="L711" s="319" t="s">
        <v>4289</v>
      </c>
      <c r="M711" s="338" t="s">
        <v>3541</v>
      </c>
      <c r="N711" s="315" t="s">
        <v>1251</v>
      </c>
      <c r="O711" s="317">
        <v>72</v>
      </c>
      <c r="P711" s="350" t="s">
        <v>57</v>
      </c>
      <c r="Q711" s="322" t="s">
        <v>4290</v>
      </c>
      <c r="R711" s="323"/>
      <c r="S711" s="319" t="s">
        <v>369</v>
      </c>
      <c r="T711" s="319" t="s">
        <v>370</v>
      </c>
      <c r="U711" s="319" t="s">
        <v>4291</v>
      </c>
      <c r="V711" s="315"/>
      <c r="W711" s="291" t="s">
        <v>4292</v>
      </c>
      <c r="X711" s="8" t="s">
        <v>4293</v>
      </c>
      <c r="Y711" s="8" t="s">
        <v>423</v>
      </c>
      <c r="Z711" s="7">
        <v>45377</v>
      </c>
      <c r="AA711" s="8"/>
      <c r="AB711" s="8"/>
      <c r="AC711" s="8"/>
      <c r="AD711" s="39"/>
    </row>
    <row r="712" spans="1:30" s="10" customFormat="1" ht="75" x14ac:dyDescent="0.25">
      <c r="A712" s="335"/>
      <c r="B712" s="337"/>
      <c r="C712" s="339"/>
      <c r="D712" s="339"/>
      <c r="E712" s="341"/>
      <c r="F712" s="343"/>
      <c r="G712" s="343"/>
      <c r="H712" s="320"/>
      <c r="I712" s="345"/>
      <c r="J712" s="345"/>
      <c r="K712" s="316"/>
      <c r="L712" s="320"/>
      <c r="M712" s="339"/>
      <c r="N712" s="316"/>
      <c r="O712" s="318"/>
      <c r="P712" s="351"/>
      <c r="Q712" s="326"/>
      <c r="R712" s="327"/>
      <c r="S712" s="320"/>
      <c r="T712" s="320"/>
      <c r="U712" s="320"/>
      <c r="V712" s="316"/>
      <c r="W712" s="12" t="s">
        <v>4294</v>
      </c>
      <c r="X712" s="8" t="s">
        <v>4295</v>
      </c>
      <c r="Y712" s="8" t="s">
        <v>423</v>
      </c>
      <c r="Z712" s="7">
        <v>46001</v>
      </c>
      <c r="AA712" s="8"/>
      <c r="AB712" s="8"/>
      <c r="AC712" s="8"/>
      <c r="AD712" s="39"/>
    </row>
    <row r="713" spans="1:30" ht="60" x14ac:dyDescent="0.25">
      <c r="A713" s="32" t="s">
        <v>4296</v>
      </c>
      <c r="B713" s="28">
        <v>44959</v>
      </c>
      <c r="C713" s="42" t="s">
        <v>4297</v>
      </c>
      <c r="D713" s="32" t="s">
        <v>312</v>
      </c>
      <c r="E713" s="42" t="s">
        <v>35</v>
      </c>
      <c r="F713" s="28">
        <v>44958</v>
      </c>
      <c r="G713" s="28">
        <v>48581</v>
      </c>
      <c r="H713" s="42" t="s">
        <v>1486</v>
      </c>
      <c r="I713" s="185">
        <v>91210119</v>
      </c>
      <c r="J713" s="185">
        <v>81119118992</v>
      </c>
      <c r="K713" s="42" t="s">
        <v>1487</v>
      </c>
      <c r="L713" s="42" t="s">
        <v>4298</v>
      </c>
      <c r="M713" s="72" t="s">
        <v>1489</v>
      </c>
      <c r="N713" s="42" t="s">
        <v>40</v>
      </c>
      <c r="O713" s="70">
        <v>3174</v>
      </c>
      <c r="P713" s="32" t="s">
        <v>1134</v>
      </c>
      <c r="Q713" s="42" t="s">
        <v>4299</v>
      </c>
      <c r="R713" s="42" t="s">
        <v>4300</v>
      </c>
      <c r="S713" s="32" t="s">
        <v>420</v>
      </c>
      <c r="T713" s="32" t="s">
        <v>45</v>
      </c>
      <c r="U713" s="42" t="s">
        <v>330</v>
      </c>
      <c r="V713" s="32">
        <f>O713*2.5/1000</f>
        <v>7.9349999999999996</v>
      </c>
      <c r="W713" s="1"/>
      <c r="X713" s="1"/>
      <c r="Y713" s="1"/>
      <c r="Z713" s="1"/>
      <c r="AA713" s="1"/>
      <c r="AB713" s="1"/>
      <c r="AC713" s="1"/>
      <c r="AD713" s="2"/>
    </row>
    <row r="714" spans="1:30" ht="60" x14ac:dyDescent="0.25">
      <c r="A714" s="32" t="s">
        <v>4296</v>
      </c>
      <c r="B714" s="28">
        <v>44959</v>
      </c>
      <c r="C714" s="42" t="s">
        <v>4297</v>
      </c>
      <c r="D714" s="32" t="s">
        <v>312</v>
      </c>
      <c r="E714" s="42" t="s">
        <v>35</v>
      </c>
      <c r="F714" s="28">
        <v>44958</v>
      </c>
      <c r="G714" s="28">
        <v>48581</v>
      </c>
      <c r="H714" s="42" t="s">
        <v>1486</v>
      </c>
      <c r="I714" s="185">
        <v>91210119</v>
      </c>
      <c r="J714" s="185">
        <v>81119118992</v>
      </c>
      <c r="K714" s="42" t="s">
        <v>1487</v>
      </c>
      <c r="L714" s="42" t="s">
        <v>4301</v>
      </c>
      <c r="M714" s="72" t="s">
        <v>4302</v>
      </c>
      <c r="N714" s="42" t="s">
        <v>40</v>
      </c>
      <c r="O714" s="70">
        <v>2756</v>
      </c>
      <c r="P714" s="32" t="s">
        <v>1134</v>
      </c>
      <c r="Q714" s="42" t="s">
        <v>4303</v>
      </c>
      <c r="R714" s="42" t="s">
        <v>4304</v>
      </c>
      <c r="S714" s="32" t="s">
        <v>420</v>
      </c>
      <c r="T714" s="32" t="s">
        <v>45</v>
      </c>
      <c r="U714" s="42" t="s">
        <v>330</v>
      </c>
      <c r="V714" s="32">
        <f>O714*2.5/1000</f>
        <v>6.89</v>
      </c>
      <c r="W714" s="1"/>
      <c r="X714" s="1"/>
      <c r="Y714" s="1"/>
      <c r="Z714" s="1"/>
      <c r="AA714" s="1"/>
      <c r="AB714" s="1"/>
      <c r="AC714" s="1"/>
      <c r="AD714" s="2"/>
    </row>
    <row r="715" spans="1:30" s="10" customFormat="1" ht="60" x14ac:dyDescent="0.25">
      <c r="A715" s="32" t="s">
        <v>4305</v>
      </c>
      <c r="B715" s="28">
        <v>44965</v>
      </c>
      <c r="C715" s="42" t="s">
        <v>4306</v>
      </c>
      <c r="D715" s="32" t="s">
        <v>312</v>
      </c>
      <c r="E715" s="42" t="s">
        <v>35</v>
      </c>
      <c r="F715" s="28">
        <v>44960</v>
      </c>
      <c r="G715" s="28">
        <v>48581</v>
      </c>
      <c r="H715" s="32" t="s">
        <v>52</v>
      </c>
      <c r="I715" s="185" t="s">
        <v>53</v>
      </c>
      <c r="J715" s="185">
        <v>16276316370</v>
      </c>
      <c r="K715" s="32" t="s">
        <v>54</v>
      </c>
      <c r="L715" s="32" t="s">
        <v>2465</v>
      </c>
      <c r="M715" s="32" t="s">
        <v>2466</v>
      </c>
      <c r="N715" s="42" t="s">
        <v>40</v>
      </c>
      <c r="O715" s="70">
        <v>5169</v>
      </c>
      <c r="P715" s="32" t="s">
        <v>1134</v>
      </c>
      <c r="Q715" s="42" t="s">
        <v>4307</v>
      </c>
      <c r="R715" s="42" t="s">
        <v>4308</v>
      </c>
      <c r="S715" s="32" t="s">
        <v>486</v>
      </c>
      <c r="T715" s="32" t="s">
        <v>45</v>
      </c>
      <c r="U715" s="42" t="s">
        <v>330</v>
      </c>
      <c r="V715" s="32">
        <f t="shared" ref="V715:V716" si="22">O715*2.5/1000</f>
        <v>12.922499999999999</v>
      </c>
      <c r="W715" s="32"/>
      <c r="X715" s="32"/>
      <c r="Y715" s="32"/>
      <c r="Z715" s="32"/>
      <c r="AA715" s="73"/>
      <c r="AB715" s="73"/>
      <c r="AC715" s="77"/>
      <c r="AD715" s="157"/>
    </row>
    <row r="716" spans="1:30" s="10" customFormat="1" ht="60" x14ac:dyDescent="0.25">
      <c r="A716" s="42" t="s">
        <v>4309</v>
      </c>
      <c r="B716" s="202">
        <v>44966</v>
      </c>
      <c r="C716" s="42" t="s">
        <v>4310</v>
      </c>
      <c r="D716" s="32" t="s">
        <v>312</v>
      </c>
      <c r="E716" s="42" t="s">
        <v>35</v>
      </c>
      <c r="F716" s="28">
        <v>44960</v>
      </c>
      <c r="G716" s="28">
        <v>48581</v>
      </c>
      <c r="H716" s="9" t="s">
        <v>4311</v>
      </c>
      <c r="I716" s="203" t="s">
        <v>4312</v>
      </c>
      <c r="J716" s="13" t="s">
        <v>4313</v>
      </c>
      <c r="K716" s="10" t="s">
        <v>4314</v>
      </c>
      <c r="L716" s="32" t="s">
        <v>4315</v>
      </c>
      <c r="M716" s="32" t="s">
        <v>4316</v>
      </c>
      <c r="N716" s="42" t="s">
        <v>40</v>
      </c>
      <c r="O716" s="204">
        <v>736</v>
      </c>
      <c r="P716" s="32" t="s">
        <v>1134</v>
      </c>
      <c r="Q716" s="56" t="s">
        <v>4317</v>
      </c>
      <c r="R716" s="56" t="s">
        <v>4318</v>
      </c>
      <c r="S716" s="32" t="s">
        <v>486</v>
      </c>
      <c r="T716" s="32" t="s">
        <v>45</v>
      </c>
      <c r="U716" s="42" t="s">
        <v>330</v>
      </c>
      <c r="V716" s="8">
        <f t="shared" si="22"/>
        <v>1.84</v>
      </c>
      <c r="W716" s="8"/>
      <c r="X716" s="8"/>
      <c r="Y716" s="8"/>
      <c r="Z716" s="8"/>
      <c r="AA716" s="8"/>
      <c r="AB716" s="8"/>
      <c r="AC716" s="8"/>
      <c r="AD716" s="39"/>
    </row>
    <row r="717" spans="1:30" s="68" customFormat="1" ht="90" x14ac:dyDescent="0.25">
      <c r="A717" s="42" t="s">
        <v>4319</v>
      </c>
      <c r="B717" s="38">
        <v>44967</v>
      </c>
      <c r="C717" s="42" t="s">
        <v>4320</v>
      </c>
      <c r="D717" s="32" t="s">
        <v>312</v>
      </c>
      <c r="E717" s="42" t="s">
        <v>35</v>
      </c>
      <c r="F717" s="38">
        <v>44963</v>
      </c>
      <c r="G717" s="38">
        <v>48581</v>
      </c>
      <c r="H717" s="42" t="s">
        <v>1721</v>
      </c>
      <c r="I717" s="188">
        <v>91205794</v>
      </c>
      <c r="J717" s="188">
        <v>98034460953</v>
      </c>
      <c r="K717" s="42" t="s">
        <v>1722</v>
      </c>
      <c r="L717" s="42" t="s">
        <v>4321</v>
      </c>
      <c r="M717" s="42" t="s">
        <v>1746</v>
      </c>
      <c r="N717" s="42" t="s">
        <v>40</v>
      </c>
      <c r="O717" s="81">
        <v>4823</v>
      </c>
      <c r="P717" s="42" t="s">
        <v>1134</v>
      </c>
      <c r="Q717" s="42" t="s">
        <v>4322</v>
      </c>
      <c r="R717" s="42" t="s">
        <v>4323</v>
      </c>
      <c r="S717" s="42" t="s">
        <v>486</v>
      </c>
      <c r="T717" s="42" t="s">
        <v>45</v>
      </c>
      <c r="U717" s="42" t="s">
        <v>330</v>
      </c>
      <c r="V717" s="42">
        <f t="shared" ref="V717:V726" si="23">O717*2.5/1000</f>
        <v>12.057499999999999</v>
      </c>
      <c r="W717" s="42"/>
      <c r="X717" s="42"/>
      <c r="Y717" s="42"/>
      <c r="Z717" s="42"/>
      <c r="AA717" s="32"/>
      <c r="AB717" s="32"/>
      <c r="AC717" s="28"/>
      <c r="AD717" s="134"/>
    </row>
    <row r="718" spans="1:30" s="10" customFormat="1" ht="150" x14ac:dyDescent="0.25">
      <c r="A718" s="42" t="s">
        <v>4324</v>
      </c>
      <c r="B718" s="38">
        <v>44967</v>
      </c>
      <c r="C718" s="42" t="s">
        <v>4325</v>
      </c>
      <c r="D718" s="32" t="s">
        <v>312</v>
      </c>
      <c r="E718" s="32" t="s">
        <v>35</v>
      </c>
      <c r="F718" s="38">
        <v>44963</v>
      </c>
      <c r="G718" s="38">
        <v>48581</v>
      </c>
      <c r="H718" s="76" t="s">
        <v>1721</v>
      </c>
      <c r="I718" s="185">
        <v>91205794</v>
      </c>
      <c r="J718" s="185">
        <v>98034460953</v>
      </c>
      <c r="K718" s="32" t="s">
        <v>1722</v>
      </c>
      <c r="L718" s="32" t="s">
        <v>4326</v>
      </c>
      <c r="M718" s="32" t="s">
        <v>3272</v>
      </c>
      <c r="N718" s="32" t="s">
        <v>40</v>
      </c>
      <c r="O718" s="70">
        <v>684</v>
      </c>
      <c r="P718" s="32" t="s">
        <v>1134</v>
      </c>
      <c r="Q718" s="42" t="s">
        <v>4327</v>
      </c>
      <c r="R718" s="42" t="s">
        <v>4328</v>
      </c>
      <c r="S718" s="42" t="s">
        <v>486</v>
      </c>
      <c r="T718" s="32" t="s">
        <v>45</v>
      </c>
      <c r="U718" s="42" t="s">
        <v>330</v>
      </c>
      <c r="V718" s="72">
        <f>O718*2.5/1000</f>
        <v>1.71</v>
      </c>
      <c r="W718" s="8"/>
      <c r="X718" s="8"/>
      <c r="Y718" s="8"/>
      <c r="Z718" s="8"/>
      <c r="AA718" s="8"/>
      <c r="AB718" s="8"/>
      <c r="AC718" s="7"/>
      <c r="AD718" s="39" t="s">
        <v>279</v>
      </c>
    </row>
    <row r="719" spans="1:30" s="10" customFormat="1" ht="60" x14ac:dyDescent="0.25">
      <c r="A719" s="42" t="s">
        <v>4324</v>
      </c>
      <c r="B719" s="38">
        <v>44967</v>
      </c>
      <c r="C719" s="42" t="s">
        <v>4325</v>
      </c>
      <c r="D719" s="32" t="s">
        <v>312</v>
      </c>
      <c r="E719" s="42" t="s">
        <v>35</v>
      </c>
      <c r="F719" s="38">
        <v>44963</v>
      </c>
      <c r="G719" s="38">
        <v>48581</v>
      </c>
      <c r="H719" s="42" t="s">
        <v>1721</v>
      </c>
      <c r="I719" s="188">
        <v>91205794</v>
      </c>
      <c r="J719" s="188">
        <v>98034460953</v>
      </c>
      <c r="K719" s="42" t="s">
        <v>1722</v>
      </c>
      <c r="L719" s="42" t="s">
        <v>4329</v>
      </c>
      <c r="M719" s="42" t="s">
        <v>1724</v>
      </c>
      <c r="N719" s="42" t="s">
        <v>40</v>
      </c>
      <c r="O719" s="81">
        <v>2574</v>
      </c>
      <c r="P719" s="42" t="s">
        <v>1134</v>
      </c>
      <c r="Q719" s="42" t="s">
        <v>4330</v>
      </c>
      <c r="R719" s="42" t="s">
        <v>4331</v>
      </c>
      <c r="S719" s="42" t="s">
        <v>486</v>
      </c>
      <c r="T719" s="42" t="s">
        <v>45</v>
      </c>
      <c r="U719" s="42" t="s">
        <v>330</v>
      </c>
      <c r="V719" s="42">
        <f t="shared" si="23"/>
        <v>6.4349999999999996</v>
      </c>
      <c r="W719" s="9"/>
      <c r="X719" s="9"/>
      <c r="Y719" s="9"/>
      <c r="Z719" s="9"/>
      <c r="AA719" s="8"/>
      <c r="AB719" s="8"/>
      <c r="AC719" s="7"/>
      <c r="AD719" s="39" t="s">
        <v>279</v>
      </c>
    </row>
    <row r="720" spans="1:30" s="10" customFormat="1" ht="90" x14ac:dyDescent="0.25">
      <c r="A720" s="42" t="s">
        <v>4324</v>
      </c>
      <c r="B720" s="38">
        <v>44967</v>
      </c>
      <c r="C720" s="42" t="s">
        <v>4325</v>
      </c>
      <c r="D720" s="32" t="s">
        <v>312</v>
      </c>
      <c r="E720" s="42" t="s">
        <v>35</v>
      </c>
      <c r="F720" s="38">
        <v>44963</v>
      </c>
      <c r="G720" s="38">
        <v>48581</v>
      </c>
      <c r="H720" s="42" t="s">
        <v>1721</v>
      </c>
      <c r="I720" s="188">
        <v>91205794</v>
      </c>
      <c r="J720" s="188">
        <v>98034460953</v>
      </c>
      <c r="K720" s="42" t="s">
        <v>1722</v>
      </c>
      <c r="L720" s="42" t="s">
        <v>4332</v>
      </c>
      <c r="M720" s="42" t="s">
        <v>1729</v>
      </c>
      <c r="N720" s="42" t="s">
        <v>40</v>
      </c>
      <c r="O720" s="81">
        <v>855</v>
      </c>
      <c r="P720" s="42" t="s">
        <v>1134</v>
      </c>
      <c r="Q720" s="42" t="s">
        <v>4333</v>
      </c>
      <c r="R720" s="42" t="s">
        <v>4334</v>
      </c>
      <c r="S720" s="42" t="s">
        <v>486</v>
      </c>
      <c r="T720" s="42" t="s">
        <v>45</v>
      </c>
      <c r="U720" s="42" t="s">
        <v>330</v>
      </c>
      <c r="V720" s="42">
        <f t="shared" si="23"/>
        <v>2.1375000000000002</v>
      </c>
      <c r="W720" s="9"/>
      <c r="X720" s="9"/>
      <c r="Y720" s="9"/>
      <c r="Z720" s="9"/>
      <c r="AA720" s="8"/>
      <c r="AB720" s="8"/>
      <c r="AC720" s="7"/>
      <c r="AD720" s="39" t="s">
        <v>279</v>
      </c>
    </row>
    <row r="721" spans="1:30" s="10" customFormat="1" ht="60" x14ac:dyDescent="0.25">
      <c r="A721" s="42" t="s">
        <v>4324</v>
      </c>
      <c r="B721" s="38">
        <v>44967</v>
      </c>
      <c r="C721" s="42" t="s">
        <v>4325</v>
      </c>
      <c r="D721" s="32" t="s">
        <v>312</v>
      </c>
      <c r="E721" s="42" t="s">
        <v>35</v>
      </c>
      <c r="F721" s="38">
        <v>44963</v>
      </c>
      <c r="G721" s="38">
        <v>48581</v>
      </c>
      <c r="H721" s="42" t="s">
        <v>1721</v>
      </c>
      <c r="I721" s="188">
        <v>91205794</v>
      </c>
      <c r="J721" s="188">
        <v>98034460953</v>
      </c>
      <c r="K721" s="42" t="s">
        <v>1722</v>
      </c>
      <c r="L721" s="42" t="s">
        <v>4335</v>
      </c>
      <c r="M721" s="42" t="s">
        <v>1733</v>
      </c>
      <c r="N721" s="42" t="s">
        <v>40</v>
      </c>
      <c r="O721" s="81">
        <v>1085</v>
      </c>
      <c r="P721" s="42" t="s">
        <v>1134</v>
      </c>
      <c r="Q721" s="42" t="s">
        <v>4336</v>
      </c>
      <c r="R721" s="42" t="s">
        <v>4337</v>
      </c>
      <c r="S721" s="42" t="s">
        <v>486</v>
      </c>
      <c r="T721" s="42" t="s">
        <v>45</v>
      </c>
      <c r="U721" s="42" t="s">
        <v>330</v>
      </c>
      <c r="V721" s="42">
        <f t="shared" si="23"/>
        <v>2.7124999999999999</v>
      </c>
      <c r="W721" s="9"/>
      <c r="X721" s="9"/>
      <c r="Y721" s="9"/>
      <c r="Z721" s="9"/>
      <c r="AA721" s="8"/>
      <c r="AB721" s="8"/>
      <c r="AC721" s="7"/>
      <c r="AD721" s="39" t="s">
        <v>279</v>
      </c>
    </row>
    <row r="722" spans="1:30" s="10" customFormat="1" ht="60" x14ac:dyDescent="0.25">
      <c r="A722" s="42" t="s">
        <v>4338</v>
      </c>
      <c r="B722" s="38">
        <v>44967</v>
      </c>
      <c r="C722" s="42" t="s">
        <v>4339</v>
      </c>
      <c r="D722" s="32" t="s">
        <v>312</v>
      </c>
      <c r="E722" s="42" t="s">
        <v>35</v>
      </c>
      <c r="F722" s="38">
        <v>44963</v>
      </c>
      <c r="G722" s="38">
        <v>48581</v>
      </c>
      <c r="H722" s="42" t="s">
        <v>1721</v>
      </c>
      <c r="I722" s="188">
        <v>91205794</v>
      </c>
      <c r="J722" s="188">
        <v>98034460953</v>
      </c>
      <c r="K722" s="42" t="s">
        <v>1722</v>
      </c>
      <c r="L722" s="42" t="s">
        <v>4340</v>
      </c>
      <c r="M722" s="42" t="s">
        <v>1739</v>
      </c>
      <c r="N722" s="42" t="s">
        <v>40</v>
      </c>
      <c r="O722" s="81">
        <v>2379</v>
      </c>
      <c r="P722" s="42" t="s">
        <v>1134</v>
      </c>
      <c r="Q722" s="42" t="s">
        <v>4341</v>
      </c>
      <c r="R722" s="42" t="s">
        <v>4342</v>
      </c>
      <c r="S722" s="42" t="s">
        <v>486</v>
      </c>
      <c r="T722" s="42" t="s">
        <v>45</v>
      </c>
      <c r="U722" s="42" t="s">
        <v>330</v>
      </c>
      <c r="V722" s="42">
        <f t="shared" si="23"/>
        <v>5.9474999999999998</v>
      </c>
      <c r="W722" s="9"/>
      <c r="X722" s="9"/>
      <c r="Y722" s="9"/>
      <c r="Z722" s="9"/>
      <c r="AA722" s="8"/>
      <c r="AB722" s="8"/>
      <c r="AC722" s="7"/>
      <c r="AD722" s="39"/>
    </row>
    <row r="723" spans="1:30" ht="60" x14ac:dyDescent="0.25">
      <c r="A723" s="42" t="s">
        <v>4343</v>
      </c>
      <c r="B723" s="28">
        <v>44973</v>
      </c>
      <c r="C723" s="42" t="s">
        <v>4344</v>
      </c>
      <c r="D723" s="32" t="s">
        <v>312</v>
      </c>
      <c r="E723" s="32" t="s">
        <v>35</v>
      </c>
      <c r="F723" s="28">
        <v>44965</v>
      </c>
      <c r="G723" s="28">
        <v>48581</v>
      </c>
      <c r="H723" s="42" t="s">
        <v>304</v>
      </c>
      <c r="I723" s="185">
        <v>92195296</v>
      </c>
      <c r="J723" s="185" t="s">
        <v>305</v>
      </c>
      <c r="K723" s="32" t="s">
        <v>129</v>
      </c>
      <c r="L723" s="32" t="s">
        <v>145</v>
      </c>
      <c r="M723" s="32" t="s">
        <v>146</v>
      </c>
      <c r="N723" s="42" t="s">
        <v>40</v>
      </c>
      <c r="O723" s="70">
        <v>456</v>
      </c>
      <c r="P723" s="32" t="s">
        <v>319</v>
      </c>
      <c r="Q723" s="42" t="s">
        <v>4345</v>
      </c>
      <c r="R723" s="42" t="s">
        <v>4346</v>
      </c>
      <c r="S723" s="42" t="s">
        <v>486</v>
      </c>
      <c r="T723" s="32" t="s">
        <v>45</v>
      </c>
      <c r="U723" s="42" t="s">
        <v>330</v>
      </c>
      <c r="V723" s="42">
        <f t="shared" si="23"/>
        <v>1.1399999999999999</v>
      </c>
      <c r="W723" s="33"/>
      <c r="X723" s="33"/>
      <c r="Y723" s="33"/>
      <c r="Z723" s="33"/>
      <c r="AA723" s="33"/>
      <c r="AB723" s="33"/>
      <c r="AC723" s="33"/>
      <c r="AD723" s="222"/>
    </row>
    <row r="724" spans="1:30" ht="75" x14ac:dyDescent="0.25">
      <c r="A724" s="42" t="s">
        <v>4347</v>
      </c>
      <c r="B724" s="28">
        <v>44973</v>
      </c>
      <c r="C724" s="42" t="s">
        <v>4348</v>
      </c>
      <c r="D724" s="32" t="s">
        <v>312</v>
      </c>
      <c r="E724" s="32" t="s">
        <v>35</v>
      </c>
      <c r="F724" s="28">
        <v>44965</v>
      </c>
      <c r="G724" s="28">
        <v>48581</v>
      </c>
      <c r="H724" s="9" t="s">
        <v>304</v>
      </c>
      <c r="I724" s="185">
        <v>92195296</v>
      </c>
      <c r="J724" s="185" t="s">
        <v>305</v>
      </c>
      <c r="K724" s="32" t="s">
        <v>129</v>
      </c>
      <c r="L724" s="32" t="s">
        <v>4349</v>
      </c>
      <c r="M724" s="32" t="s">
        <v>139</v>
      </c>
      <c r="N724" s="42" t="s">
        <v>40</v>
      </c>
      <c r="O724" s="15">
        <v>560</v>
      </c>
      <c r="P724" s="32" t="s">
        <v>319</v>
      </c>
      <c r="Q724" s="9" t="s">
        <v>4350</v>
      </c>
      <c r="R724" s="9" t="s">
        <v>4351</v>
      </c>
      <c r="S724" s="42" t="s">
        <v>486</v>
      </c>
      <c r="T724" s="32" t="s">
        <v>45</v>
      </c>
      <c r="U724" s="42" t="s">
        <v>330</v>
      </c>
      <c r="V724" s="42">
        <f t="shared" si="23"/>
        <v>1.4</v>
      </c>
      <c r="W724" s="1"/>
      <c r="X724" s="1"/>
      <c r="Y724" s="1"/>
      <c r="Z724" s="1"/>
      <c r="AA724" s="1"/>
      <c r="AB724" s="1"/>
      <c r="AC724" s="1"/>
      <c r="AD724" s="2"/>
    </row>
    <row r="725" spans="1:30" ht="60" x14ac:dyDescent="0.25">
      <c r="A725" s="42" t="s">
        <v>4347</v>
      </c>
      <c r="B725" s="28">
        <v>44973</v>
      </c>
      <c r="C725" s="42" t="s">
        <v>4348</v>
      </c>
      <c r="D725" s="32" t="s">
        <v>312</v>
      </c>
      <c r="E725" s="32" t="s">
        <v>35</v>
      </c>
      <c r="F725" s="28">
        <v>44965</v>
      </c>
      <c r="G725" s="28">
        <v>48581</v>
      </c>
      <c r="H725" s="9" t="s">
        <v>304</v>
      </c>
      <c r="I725" s="185">
        <v>92195296</v>
      </c>
      <c r="J725" s="185" t="s">
        <v>305</v>
      </c>
      <c r="K725" s="32" t="s">
        <v>129</v>
      </c>
      <c r="L725" s="32" t="s">
        <v>4352</v>
      </c>
      <c r="M725" s="32" t="s">
        <v>4353</v>
      </c>
      <c r="N725" s="42" t="s">
        <v>40</v>
      </c>
      <c r="O725" s="15">
        <v>301</v>
      </c>
      <c r="P725" s="32" t="s">
        <v>319</v>
      </c>
      <c r="Q725" s="9" t="s">
        <v>4354</v>
      </c>
      <c r="R725" s="9" t="s">
        <v>4355</v>
      </c>
      <c r="S725" s="42" t="s">
        <v>486</v>
      </c>
      <c r="T725" s="32" t="s">
        <v>45</v>
      </c>
      <c r="U725" s="42" t="s">
        <v>330</v>
      </c>
      <c r="V725" s="42">
        <f t="shared" si="23"/>
        <v>0.75249999999999995</v>
      </c>
      <c r="W725" s="1"/>
      <c r="X725" s="1"/>
      <c r="Y725" s="1"/>
      <c r="Z725" s="1"/>
      <c r="AA725" s="1"/>
      <c r="AB725" s="1"/>
      <c r="AC725" s="1"/>
      <c r="AD725" s="2"/>
    </row>
    <row r="726" spans="1:30" ht="60" x14ac:dyDescent="0.25">
      <c r="A726" s="42" t="s">
        <v>4356</v>
      </c>
      <c r="B726" s="28">
        <v>44973</v>
      </c>
      <c r="C726" s="42" t="s">
        <v>4357</v>
      </c>
      <c r="D726" s="32" t="s">
        <v>312</v>
      </c>
      <c r="E726" s="32" t="s">
        <v>35</v>
      </c>
      <c r="F726" s="28">
        <v>44965</v>
      </c>
      <c r="G726" s="28">
        <v>48581</v>
      </c>
      <c r="H726" s="9" t="s">
        <v>304</v>
      </c>
      <c r="I726" s="185">
        <v>92195296</v>
      </c>
      <c r="J726" s="185" t="s">
        <v>305</v>
      </c>
      <c r="K726" s="32" t="s">
        <v>129</v>
      </c>
      <c r="L726" s="32" t="s">
        <v>130</v>
      </c>
      <c r="M726" s="32" t="s">
        <v>131</v>
      </c>
      <c r="N726" s="42" t="s">
        <v>40</v>
      </c>
      <c r="O726" s="15">
        <v>800</v>
      </c>
      <c r="P726" s="32" t="s">
        <v>319</v>
      </c>
      <c r="Q726" s="9" t="s">
        <v>4358</v>
      </c>
      <c r="R726" s="9" t="s">
        <v>4359</v>
      </c>
      <c r="S726" s="42" t="s">
        <v>486</v>
      </c>
      <c r="T726" s="32" t="s">
        <v>45</v>
      </c>
      <c r="U726" s="42" t="s">
        <v>330</v>
      </c>
      <c r="V726" s="42">
        <f t="shared" si="23"/>
        <v>2</v>
      </c>
      <c r="W726" s="1"/>
      <c r="X726" s="1"/>
      <c r="Y726" s="1"/>
      <c r="Z726" s="1"/>
      <c r="AA726" s="1"/>
      <c r="AB726" s="1"/>
      <c r="AC726" s="1"/>
      <c r="AD726" s="2"/>
    </row>
    <row r="727" spans="1:30" ht="60" x14ac:dyDescent="0.25">
      <c r="A727" s="42" t="s">
        <v>4360</v>
      </c>
      <c r="B727" s="28">
        <v>44979</v>
      </c>
      <c r="C727" s="42" t="s">
        <v>4361</v>
      </c>
      <c r="D727" s="32" t="s">
        <v>312</v>
      </c>
      <c r="E727" s="42" t="s">
        <v>35</v>
      </c>
      <c r="F727" s="28">
        <v>44974</v>
      </c>
      <c r="G727" s="28">
        <v>48581</v>
      </c>
      <c r="H727" s="32" t="s">
        <v>1521</v>
      </c>
      <c r="I727" s="188" t="s">
        <v>1522</v>
      </c>
      <c r="J727" s="185">
        <v>96050074179</v>
      </c>
      <c r="K727" s="32" t="s">
        <v>1523</v>
      </c>
      <c r="L727" s="42" t="s">
        <v>1524</v>
      </c>
      <c r="M727" s="42" t="s">
        <v>1525</v>
      </c>
      <c r="N727" s="42" t="s">
        <v>40</v>
      </c>
      <c r="O727" s="70">
        <v>12507</v>
      </c>
      <c r="P727" s="32" t="s">
        <v>1134</v>
      </c>
      <c r="Q727" s="42" t="s">
        <v>4362</v>
      </c>
      <c r="R727" s="42" t="s">
        <v>4363</v>
      </c>
      <c r="S727" s="42" t="s">
        <v>486</v>
      </c>
      <c r="T727" s="32" t="s">
        <v>45</v>
      </c>
      <c r="U727" s="42" t="s">
        <v>330</v>
      </c>
      <c r="V727" s="32">
        <f t="shared" ref="V727:V732" si="24">O727*2.5/1000</f>
        <v>31.267499999999998</v>
      </c>
      <c r="W727" s="42"/>
      <c r="X727" s="33"/>
      <c r="Y727" s="1"/>
      <c r="Z727" s="1"/>
      <c r="AA727" s="1"/>
      <c r="AB727" s="214"/>
      <c r="AC727" s="214"/>
      <c r="AD727" s="41"/>
    </row>
    <row r="728" spans="1:30" ht="60" x14ac:dyDescent="0.25">
      <c r="A728" s="42" t="s">
        <v>4360</v>
      </c>
      <c r="B728" s="28">
        <v>44979</v>
      </c>
      <c r="C728" s="42" t="s">
        <v>4361</v>
      </c>
      <c r="D728" s="32" t="s">
        <v>312</v>
      </c>
      <c r="E728" s="42" t="s">
        <v>35</v>
      </c>
      <c r="F728" s="28">
        <v>44974</v>
      </c>
      <c r="G728" s="28">
        <v>48581</v>
      </c>
      <c r="H728" s="32" t="s">
        <v>1521</v>
      </c>
      <c r="I728" s="188" t="s">
        <v>1522</v>
      </c>
      <c r="J728" s="185">
        <v>96050074179</v>
      </c>
      <c r="K728" s="32" t="s">
        <v>1523</v>
      </c>
      <c r="L728" s="42" t="s">
        <v>1529</v>
      </c>
      <c r="M728" s="42" t="s">
        <v>1530</v>
      </c>
      <c r="N728" s="42" t="s">
        <v>40</v>
      </c>
      <c r="O728" s="70">
        <v>1970</v>
      </c>
      <c r="P728" s="32" t="s">
        <v>1134</v>
      </c>
      <c r="Q728" s="42" t="s">
        <v>4364</v>
      </c>
      <c r="R728" s="42" t="s">
        <v>4365</v>
      </c>
      <c r="S728" s="42" t="s">
        <v>486</v>
      </c>
      <c r="T728" s="32" t="s">
        <v>45</v>
      </c>
      <c r="U728" s="42" t="s">
        <v>330</v>
      </c>
      <c r="V728" s="32">
        <f t="shared" si="24"/>
        <v>4.9249999999999998</v>
      </c>
      <c r="W728" s="42"/>
      <c r="X728" s="33"/>
      <c r="Y728" s="1"/>
      <c r="Z728" s="1"/>
      <c r="AA728" s="1"/>
      <c r="AB728" s="214"/>
      <c r="AC728" s="214"/>
      <c r="AD728" s="41"/>
    </row>
    <row r="729" spans="1:30" s="56" customFormat="1" ht="60" x14ac:dyDescent="0.25">
      <c r="A729" s="42" t="s">
        <v>4366</v>
      </c>
      <c r="B729" s="38">
        <v>44993</v>
      </c>
      <c r="C729" s="42" t="s">
        <v>4367</v>
      </c>
      <c r="D729" s="32" t="s">
        <v>312</v>
      </c>
      <c r="E729" s="42" t="s">
        <v>35</v>
      </c>
      <c r="F729" s="38">
        <v>44987</v>
      </c>
      <c r="G729" s="28">
        <v>48581</v>
      </c>
      <c r="H729" s="42" t="s">
        <v>2632</v>
      </c>
      <c r="I729" s="188">
        <v>91833133</v>
      </c>
      <c r="J729" s="188" t="s">
        <v>2633</v>
      </c>
      <c r="K729" s="42" t="s">
        <v>2634</v>
      </c>
      <c r="L729" s="42" t="s">
        <v>4368</v>
      </c>
      <c r="M729" s="42" t="s">
        <v>2659</v>
      </c>
      <c r="N729" s="42" t="s">
        <v>40</v>
      </c>
      <c r="O729" s="81">
        <v>716</v>
      </c>
      <c r="P729" s="42" t="s">
        <v>1134</v>
      </c>
      <c r="Q729" s="42" t="s">
        <v>4369</v>
      </c>
      <c r="R729" s="42" t="s">
        <v>4370</v>
      </c>
      <c r="S729" s="42" t="s">
        <v>486</v>
      </c>
      <c r="T729" s="42" t="s">
        <v>45</v>
      </c>
      <c r="U729" s="42" t="s">
        <v>330</v>
      </c>
      <c r="V729" s="32">
        <f t="shared" si="24"/>
        <v>1.79</v>
      </c>
      <c r="W729" s="9"/>
      <c r="X729" s="9"/>
      <c r="Y729" s="9"/>
      <c r="Z729" s="9"/>
      <c r="AA729" s="73"/>
      <c r="AB729" s="73"/>
      <c r="AC729" s="77"/>
      <c r="AD729" s="157"/>
    </row>
    <row r="730" spans="1:30" s="56" customFormat="1" ht="60" x14ac:dyDescent="0.25">
      <c r="A730" s="42" t="s">
        <v>4371</v>
      </c>
      <c r="B730" s="38">
        <v>44993</v>
      </c>
      <c r="C730" s="42" t="s">
        <v>4372</v>
      </c>
      <c r="D730" s="32" t="s">
        <v>312</v>
      </c>
      <c r="E730" s="42" t="s">
        <v>35</v>
      </c>
      <c r="F730" s="38">
        <v>44987</v>
      </c>
      <c r="G730" s="28">
        <v>48581</v>
      </c>
      <c r="H730" s="42" t="s">
        <v>2632</v>
      </c>
      <c r="I730" s="188">
        <v>91833133</v>
      </c>
      <c r="J730" s="188" t="s">
        <v>2633</v>
      </c>
      <c r="K730" s="42" t="s">
        <v>2634</v>
      </c>
      <c r="L730" s="42" t="s">
        <v>4373</v>
      </c>
      <c r="M730" s="42" t="s">
        <v>2664</v>
      </c>
      <c r="N730" s="42" t="s">
        <v>40</v>
      </c>
      <c r="O730" s="81">
        <v>3335</v>
      </c>
      <c r="P730" s="42" t="s">
        <v>1134</v>
      </c>
      <c r="Q730" s="42" t="s">
        <v>4374</v>
      </c>
      <c r="R730" s="42" t="s">
        <v>4375</v>
      </c>
      <c r="S730" s="42" t="s">
        <v>486</v>
      </c>
      <c r="T730" s="42" t="s">
        <v>45</v>
      </c>
      <c r="U730" s="42" t="s">
        <v>330</v>
      </c>
      <c r="V730" s="32">
        <f t="shared" si="24"/>
        <v>8.3375000000000004</v>
      </c>
      <c r="W730" s="9"/>
      <c r="X730" s="9"/>
      <c r="Y730" s="9"/>
      <c r="Z730" s="9"/>
      <c r="AA730" s="73"/>
      <c r="AB730" s="73"/>
      <c r="AC730" s="77"/>
      <c r="AD730" s="157"/>
    </row>
    <row r="731" spans="1:30" s="56" customFormat="1" ht="60" x14ac:dyDescent="0.25">
      <c r="A731" s="42" t="s">
        <v>4376</v>
      </c>
      <c r="B731" s="38">
        <v>44993</v>
      </c>
      <c r="C731" s="42" t="s">
        <v>4377</v>
      </c>
      <c r="D731" s="32" t="s">
        <v>312</v>
      </c>
      <c r="E731" s="42" t="s">
        <v>35</v>
      </c>
      <c r="F731" s="38">
        <v>44987</v>
      </c>
      <c r="G731" s="28">
        <v>48581</v>
      </c>
      <c r="H731" s="42" t="s">
        <v>2632</v>
      </c>
      <c r="I731" s="188">
        <v>91833132</v>
      </c>
      <c r="J731" s="188" t="s">
        <v>2633</v>
      </c>
      <c r="K731" s="42" t="s">
        <v>2634</v>
      </c>
      <c r="L731" s="42" t="s">
        <v>2651</v>
      </c>
      <c r="M731" s="42" t="s">
        <v>2652</v>
      </c>
      <c r="N731" s="42" t="s">
        <v>40</v>
      </c>
      <c r="O731" s="81">
        <v>9990</v>
      </c>
      <c r="P731" s="42" t="s">
        <v>1134</v>
      </c>
      <c r="Q731" s="42" t="s">
        <v>4378</v>
      </c>
      <c r="R731" s="42" t="s">
        <v>4379</v>
      </c>
      <c r="S731" s="42" t="s">
        <v>486</v>
      </c>
      <c r="T731" s="42" t="s">
        <v>45</v>
      </c>
      <c r="U731" s="42" t="s">
        <v>330</v>
      </c>
      <c r="V731" s="32">
        <f t="shared" si="24"/>
        <v>24.975000000000001</v>
      </c>
      <c r="W731" s="9"/>
      <c r="X731" s="9"/>
      <c r="Y731" s="9"/>
      <c r="Z731" s="9"/>
      <c r="AA731" s="73"/>
      <c r="AB731" s="73"/>
      <c r="AC731" s="77"/>
      <c r="AD731" s="157"/>
    </row>
    <row r="732" spans="1:30" s="34" customFormat="1" ht="122.25" customHeight="1" x14ac:dyDescent="0.25">
      <c r="A732" s="42" t="s">
        <v>4380</v>
      </c>
      <c r="B732" s="28">
        <v>45009</v>
      </c>
      <c r="C732" s="42" t="s">
        <v>4381</v>
      </c>
      <c r="D732" s="32" t="s">
        <v>312</v>
      </c>
      <c r="E732" s="42" t="s">
        <v>35</v>
      </c>
      <c r="F732" s="38">
        <v>45002</v>
      </c>
      <c r="G732" s="28">
        <v>48731</v>
      </c>
      <c r="H732" s="42" t="s">
        <v>4382</v>
      </c>
      <c r="I732" s="185">
        <v>92181449</v>
      </c>
      <c r="J732" s="185" t="s">
        <v>4383</v>
      </c>
      <c r="K732" s="42" t="s">
        <v>4384</v>
      </c>
      <c r="L732" s="32" t="s">
        <v>599</v>
      </c>
      <c r="M732" s="32" t="s">
        <v>600</v>
      </c>
      <c r="N732" s="42" t="s">
        <v>40</v>
      </c>
      <c r="O732" s="70">
        <v>4250</v>
      </c>
      <c r="P732" s="32" t="s">
        <v>1134</v>
      </c>
      <c r="Q732" s="42" t="s">
        <v>4385</v>
      </c>
      <c r="R732" s="42" t="s">
        <v>4386</v>
      </c>
      <c r="S732" s="42" t="s">
        <v>486</v>
      </c>
      <c r="T732" s="32" t="s">
        <v>45</v>
      </c>
      <c r="U732" s="42" t="s">
        <v>330</v>
      </c>
      <c r="V732" s="32">
        <f t="shared" si="24"/>
        <v>10.625</v>
      </c>
      <c r="W732" s="242" t="s">
        <v>4387</v>
      </c>
      <c r="X732" s="32" t="s">
        <v>4388</v>
      </c>
      <c r="Y732" s="32" t="s">
        <v>423</v>
      </c>
      <c r="Z732" s="28">
        <v>45560</v>
      </c>
      <c r="AA732" s="32"/>
      <c r="AB732" s="32"/>
      <c r="AC732" s="28"/>
      <c r="AD732" s="134"/>
    </row>
    <row r="733" spans="1:30" ht="60" x14ac:dyDescent="0.25">
      <c r="A733" s="42" t="s">
        <v>4389</v>
      </c>
      <c r="B733" s="28">
        <v>45009</v>
      </c>
      <c r="C733" s="42" t="s">
        <v>4390</v>
      </c>
      <c r="D733" s="32" t="s">
        <v>312</v>
      </c>
      <c r="E733" s="42" t="s">
        <v>35</v>
      </c>
      <c r="F733" s="38">
        <v>45002</v>
      </c>
      <c r="G733" s="28">
        <v>48731</v>
      </c>
      <c r="H733" s="42" t="s">
        <v>376</v>
      </c>
      <c r="I733" s="185">
        <v>60348404</v>
      </c>
      <c r="J733" s="185" t="s">
        <v>377</v>
      </c>
      <c r="K733" s="42" t="s">
        <v>598</v>
      </c>
      <c r="L733" s="32" t="s">
        <v>385</v>
      </c>
      <c r="M733" s="32" t="s">
        <v>386</v>
      </c>
      <c r="N733" s="42" t="s">
        <v>40</v>
      </c>
      <c r="O733" s="70">
        <v>3990</v>
      </c>
      <c r="P733" s="86" t="s">
        <v>319</v>
      </c>
      <c r="Q733" s="42" t="s">
        <v>4391</v>
      </c>
      <c r="R733" s="42" t="s">
        <v>4392</v>
      </c>
      <c r="S733" s="42" t="s">
        <v>486</v>
      </c>
      <c r="T733" s="32" t="s">
        <v>45</v>
      </c>
      <c r="U733" s="42" t="s">
        <v>330</v>
      </c>
      <c r="V733" s="32">
        <f>O733*2.5/1000</f>
        <v>9.9749999999999996</v>
      </c>
      <c r="W733" s="1"/>
      <c r="X733" s="1"/>
      <c r="Y733" s="1"/>
      <c r="Z733" s="1"/>
      <c r="AA733" s="1"/>
      <c r="AB733" s="1"/>
      <c r="AC733" s="1"/>
      <c r="AD733" s="143"/>
    </row>
    <row r="734" spans="1:30" ht="225" x14ac:dyDescent="0.25">
      <c r="A734" s="42" t="s">
        <v>4393</v>
      </c>
      <c r="B734" s="217">
        <v>45038</v>
      </c>
      <c r="C734" s="141" t="s">
        <v>4394</v>
      </c>
      <c r="D734" s="141" t="s">
        <v>312</v>
      </c>
      <c r="E734" s="141" t="s">
        <v>35</v>
      </c>
      <c r="F734" s="140">
        <v>45035</v>
      </c>
      <c r="G734" s="140">
        <v>54147</v>
      </c>
      <c r="H734" s="141" t="s">
        <v>3463</v>
      </c>
      <c r="I734" s="219" t="s">
        <v>3464</v>
      </c>
      <c r="J734" s="218">
        <v>61914793213</v>
      </c>
      <c r="K734" s="141" t="s">
        <v>3465</v>
      </c>
      <c r="L734" s="141" t="s">
        <v>4395</v>
      </c>
      <c r="M734" s="141" t="s">
        <v>3467</v>
      </c>
      <c r="N734" s="141" t="s">
        <v>576</v>
      </c>
      <c r="O734" s="220">
        <v>298.34460000000001</v>
      </c>
      <c r="P734" s="216" t="s">
        <v>367</v>
      </c>
      <c r="Q734" s="477" t="s">
        <v>3468</v>
      </c>
      <c r="R734" s="478"/>
      <c r="S734" s="141" t="s">
        <v>369</v>
      </c>
      <c r="T734" s="141" t="s">
        <v>370</v>
      </c>
      <c r="U734" s="141" t="s">
        <v>4396</v>
      </c>
      <c r="V734" s="221"/>
      <c r="W734" s="230" t="s">
        <v>4397</v>
      </c>
      <c r="X734" s="58" t="s">
        <v>4398</v>
      </c>
      <c r="Y734" s="58" t="s">
        <v>423</v>
      </c>
      <c r="Z734" s="58" t="s">
        <v>4399</v>
      </c>
      <c r="AA734" s="216"/>
      <c r="AB734" s="216"/>
      <c r="AC734" s="217"/>
      <c r="AD734" s="133"/>
    </row>
    <row r="735" spans="1:30" ht="60" x14ac:dyDescent="0.25">
      <c r="A735" s="42" t="s">
        <v>4400</v>
      </c>
      <c r="B735" s="28">
        <v>45050</v>
      </c>
      <c r="C735" s="42" t="s">
        <v>4401</v>
      </c>
      <c r="D735" s="42" t="s">
        <v>312</v>
      </c>
      <c r="E735" s="42" t="s">
        <v>35</v>
      </c>
      <c r="F735" s="38">
        <v>45040</v>
      </c>
      <c r="G735" s="38">
        <v>47284</v>
      </c>
      <c r="H735" s="42" t="s">
        <v>4402</v>
      </c>
      <c r="I735" s="185" t="s">
        <v>4403</v>
      </c>
      <c r="J735" s="13" t="s">
        <v>4404</v>
      </c>
      <c r="K735" s="42" t="s">
        <v>4405</v>
      </c>
      <c r="L735" s="42" t="s">
        <v>1049</v>
      </c>
      <c r="M735" s="9" t="s">
        <v>1050</v>
      </c>
      <c r="N735" s="42" t="s">
        <v>479</v>
      </c>
      <c r="O735" s="15">
        <v>5000</v>
      </c>
      <c r="P735" s="42" t="s">
        <v>319</v>
      </c>
      <c r="Q735" s="9" t="s">
        <v>1051</v>
      </c>
      <c r="R735" s="9" t="s">
        <v>1052</v>
      </c>
      <c r="S735" s="42" t="s">
        <v>44</v>
      </c>
      <c r="T735" s="42" t="s">
        <v>45</v>
      </c>
      <c r="U735" s="42" t="s">
        <v>330</v>
      </c>
      <c r="V735" s="9">
        <v>50</v>
      </c>
      <c r="W735" s="9" t="s">
        <v>4406</v>
      </c>
      <c r="X735" s="8" t="s">
        <v>4407</v>
      </c>
      <c r="Y735" s="8" t="s">
        <v>312</v>
      </c>
      <c r="Z735" s="7">
        <v>45222</v>
      </c>
      <c r="AA735" s="1"/>
      <c r="AB735" s="1"/>
      <c r="AC735" s="143"/>
      <c r="AD735" s="223"/>
    </row>
    <row r="736" spans="1:30" ht="60" x14ac:dyDescent="0.25">
      <c r="A736" s="42" t="s">
        <v>4408</v>
      </c>
      <c r="B736" s="28">
        <v>45050</v>
      </c>
      <c r="C736" s="42" t="s">
        <v>4409</v>
      </c>
      <c r="D736" s="42" t="s">
        <v>312</v>
      </c>
      <c r="E736" s="42" t="s">
        <v>35</v>
      </c>
      <c r="F736" s="38">
        <v>45040</v>
      </c>
      <c r="G736" s="38">
        <v>47284</v>
      </c>
      <c r="H736" s="42" t="s">
        <v>4402</v>
      </c>
      <c r="I736" s="185" t="s">
        <v>4403</v>
      </c>
      <c r="J736" s="13" t="s">
        <v>4404</v>
      </c>
      <c r="K736" s="42" t="s">
        <v>4405</v>
      </c>
      <c r="L736" s="42" t="s">
        <v>4410</v>
      </c>
      <c r="M736" s="9" t="s">
        <v>1058</v>
      </c>
      <c r="N736" s="42" t="s">
        <v>479</v>
      </c>
      <c r="O736" s="15">
        <v>5000</v>
      </c>
      <c r="P736" s="42" t="s">
        <v>319</v>
      </c>
      <c r="Q736" s="9" t="s">
        <v>1059</v>
      </c>
      <c r="R736" s="9" t="s">
        <v>1060</v>
      </c>
      <c r="S736" s="42" t="s">
        <v>44</v>
      </c>
      <c r="T736" s="42" t="s">
        <v>45</v>
      </c>
      <c r="U736" s="42" t="s">
        <v>330</v>
      </c>
      <c r="V736" s="9">
        <v>50</v>
      </c>
      <c r="W736" s="9" t="s">
        <v>4406</v>
      </c>
      <c r="X736" s="8" t="s">
        <v>4411</v>
      </c>
      <c r="Y736" s="8" t="s">
        <v>312</v>
      </c>
      <c r="Z736" s="7">
        <v>45222</v>
      </c>
      <c r="AA736" s="1"/>
      <c r="AB736" s="1"/>
      <c r="AC736" s="143"/>
      <c r="AD736" s="211"/>
    </row>
    <row r="737" spans="1:30" ht="75" x14ac:dyDescent="0.25">
      <c r="A737" s="42" t="s">
        <v>4412</v>
      </c>
      <c r="B737" s="28">
        <v>45058</v>
      </c>
      <c r="C737" s="42" t="s">
        <v>4413</v>
      </c>
      <c r="D737" s="42" t="s">
        <v>312</v>
      </c>
      <c r="E737" s="42" t="s">
        <v>35</v>
      </c>
      <c r="F737" s="7">
        <v>45055</v>
      </c>
      <c r="G737" s="7">
        <v>48581</v>
      </c>
      <c r="H737" s="42" t="s">
        <v>4414</v>
      </c>
      <c r="I737" s="13" t="s">
        <v>4415</v>
      </c>
      <c r="J737" s="13" t="s">
        <v>4416</v>
      </c>
      <c r="K737" s="42" t="s">
        <v>4417</v>
      </c>
      <c r="L737" s="42" t="s">
        <v>4418</v>
      </c>
      <c r="M737" s="9" t="s">
        <v>4419</v>
      </c>
      <c r="N737" s="42" t="s">
        <v>40</v>
      </c>
      <c r="O737" s="15">
        <v>7484</v>
      </c>
      <c r="P737" s="42" t="s">
        <v>319</v>
      </c>
      <c r="Q737" s="9" t="s">
        <v>4420</v>
      </c>
      <c r="R737" s="9" t="s">
        <v>4421</v>
      </c>
      <c r="S737" s="42" t="s">
        <v>486</v>
      </c>
      <c r="T737" s="42" t="s">
        <v>45</v>
      </c>
      <c r="U737" s="42" t="s">
        <v>330</v>
      </c>
      <c r="V737" s="9">
        <f>O737*2.5/1000</f>
        <v>18.71</v>
      </c>
      <c r="W737" s="1"/>
      <c r="X737" s="1"/>
      <c r="Y737" s="1"/>
      <c r="Z737" s="1"/>
      <c r="AA737" s="1"/>
      <c r="AB737" s="1"/>
      <c r="AC737" s="1"/>
      <c r="AD737" s="1"/>
    </row>
    <row r="738" spans="1:30" s="111" customFormat="1" ht="60" x14ac:dyDescent="0.25">
      <c r="A738" s="93" t="s">
        <v>4422</v>
      </c>
      <c r="B738" s="117">
        <v>45604</v>
      </c>
      <c r="C738" s="99" t="s">
        <v>4423</v>
      </c>
      <c r="D738" s="93" t="s">
        <v>312</v>
      </c>
      <c r="E738" s="100" t="s">
        <v>35</v>
      </c>
      <c r="F738" s="109">
        <v>45222</v>
      </c>
      <c r="G738" s="117">
        <v>51626</v>
      </c>
      <c r="H738" s="99" t="s">
        <v>3331</v>
      </c>
      <c r="I738" s="190">
        <v>110020213</v>
      </c>
      <c r="J738" s="190">
        <v>81082306262</v>
      </c>
      <c r="K738" s="99" t="s">
        <v>3332</v>
      </c>
      <c r="L738" s="99" t="s">
        <v>4424</v>
      </c>
      <c r="M738" s="99" t="s">
        <v>3334</v>
      </c>
      <c r="N738" s="100" t="s">
        <v>195</v>
      </c>
      <c r="O738" s="118">
        <v>9400</v>
      </c>
      <c r="P738" s="100" t="s">
        <v>41</v>
      </c>
      <c r="Q738" s="99" t="s">
        <v>4425</v>
      </c>
      <c r="R738" s="99" t="s">
        <v>4426</v>
      </c>
      <c r="S738" s="93" t="s">
        <v>486</v>
      </c>
      <c r="T738" s="100" t="s">
        <v>45</v>
      </c>
      <c r="U738" s="99" t="s">
        <v>46</v>
      </c>
      <c r="V738" s="100">
        <v>50</v>
      </c>
      <c r="W738" s="100"/>
      <c r="X738" s="100"/>
      <c r="Y738" s="100"/>
      <c r="Z738" s="100"/>
      <c r="AA738" s="8" t="s">
        <v>4427</v>
      </c>
      <c r="AB738" s="8" t="s">
        <v>621</v>
      </c>
      <c r="AC738" s="7">
        <v>45783</v>
      </c>
      <c r="AD738" s="74" t="s">
        <v>4428</v>
      </c>
    </row>
    <row r="739" spans="1:30" s="68" customFormat="1" ht="60" x14ac:dyDescent="0.25">
      <c r="A739" s="42" t="s">
        <v>4429</v>
      </c>
      <c r="B739" s="28">
        <v>45240</v>
      </c>
      <c r="C739" s="42" t="s">
        <v>4430</v>
      </c>
      <c r="D739" s="32" t="s">
        <v>312</v>
      </c>
      <c r="E739" s="32" t="s">
        <v>35</v>
      </c>
      <c r="F739" s="38">
        <v>45237</v>
      </c>
      <c r="G739" s="28">
        <v>48812</v>
      </c>
      <c r="H739" s="42" t="s">
        <v>3298</v>
      </c>
      <c r="I739" s="185">
        <v>91214149</v>
      </c>
      <c r="J739" s="185">
        <v>82090863643</v>
      </c>
      <c r="K739" s="42" t="s">
        <v>4431</v>
      </c>
      <c r="L739" s="32" t="s">
        <v>3308</v>
      </c>
      <c r="M739" s="32" t="s">
        <v>3309</v>
      </c>
      <c r="N739" s="32" t="s">
        <v>40</v>
      </c>
      <c r="O739" s="70">
        <v>456</v>
      </c>
      <c r="P739" s="32" t="s">
        <v>1134</v>
      </c>
      <c r="Q739" s="42" t="s">
        <v>4432</v>
      </c>
      <c r="R739" s="42" t="s">
        <v>4433</v>
      </c>
      <c r="S739" s="42" t="s">
        <v>486</v>
      </c>
      <c r="T739" s="32" t="s">
        <v>45</v>
      </c>
      <c r="U739" s="42" t="s">
        <v>330</v>
      </c>
      <c r="V739" s="72">
        <f>O739*2.5/1000</f>
        <v>1.1399999999999999</v>
      </c>
      <c r="W739" s="228"/>
      <c r="X739" s="229"/>
      <c r="Y739" s="229"/>
      <c r="Z739" s="229"/>
      <c r="AA739" s="73"/>
      <c r="AB739" s="73"/>
      <c r="AC739" s="71"/>
      <c r="AD739" s="161"/>
    </row>
    <row r="740" spans="1:30" s="68" customFormat="1" ht="60" x14ac:dyDescent="0.25">
      <c r="A740" s="42" t="s">
        <v>4429</v>
      </c>
      <c r="B740" s="28">
        <v>45240</v>
      </c>
      <c r="C740" s="42" t="s">
        <v>4430</v>
      </c>
      <c r="D740" s="32" t="s">
        <v>312</v>
      </c>
      <c r="E740" s="32" t="s">
        <v>35</v>
      </c>
      <c r="F740" s="38">
        <v>45237</v>
      </c>
      <c r="G740" s="28">
        <v>48812</v>
      </c>
      <c r="H740" s="42" t="s">
        <v>3298</v>
      </c>
      <c r="I740" s="185">
        <v>91214149</v>
      </c>
      <c r="J740" s="185" t="s">
        <v>4434</v>
      </c>
      <c r="K740" s="42" t="s">
        <v>4431</v>
      </c>
      <c r="L740" s="32" t="s">
        <v>4435</v>
      </c>
      <c r="M740" s="32" t="s">
        <v>4436</v>
      </c>
      <c r="N740" s="32" t="s">
        <v>40</v>
      </c>
      <c r="O740" s="70">
        <v>2156</v>
      </c>
      <c r="P740" s="32" t="s">
        <v>1134</v>
      </c>
      <c r="Q740" s="42" t="s">
        <v>4437</v>
      </c>
      <c r="R740" s="42" t="s">
        <v>4438</v>
      </c>
      <c r="S740" s="42" t="s">
        <v>486</v>
      </c>
      <c r="T740" s="32" t="s">
        <v>45</v>
      </c>
      <c r="U740" s="42" t="s">
        <v>330</v>
      </c>
      <c r="V740" s="72">
        <f>O740*2.5/1000</f>
        <v>5.39</v>
      </c>
      <c r="W740" s="226"/>
      <c r="X740" s="227"/>
      <c r="Y740" s="227"/>
      <c r="Z740" s="227"/>
      <c r="AA740" s="73"/>
      <c r="AB740" s="73"/>
      <c r="AC740" s="71"/>
      <c r="AD740" s="161"/>
    </row>
    <row r="741" spans="1:30" s="68" customFormat="1" ht="60" x14ac:dyDescent="0.25">
      <c r="A741" s="42" t="s">
        <v>4429</v>
      </c>
      <c r="B741" s="28">
        <v>45240</v>
      </c>
      <c r="C741" s="42" t="s">
        <v>4430</v>
      </c>
      <c r="D741" s="32" t="s">
        <v>312</v>
      </c>
      <c r="E741" s="32" t="s">
        <v>35</v>
      </c>
      <c r="F741" s="38">
        <v>45237</v>
      </c>
      <c r="G741" s="28">
        <v>48812</v>
      </c>
      <c r="H741" s="42" t="s">
        <v>3298</v>
      </c>
      <c r="I741" s="185">
        <v>91214149</v>
      </c>
      <c r="J741" s="185">
        <v>82090863643</v>
      </c>
      <c r="K741" s="42" t="s">
        <v>4431</v>
      </c>
      <c r="L741" s="32" t="s">
        <v>4439</v>
      </c>
      <c r="M741" s="32" t="s">
        <v>4440</v>
      </c>
      <c r="N741" s="32" t="s">
        <v>40</v>
      </c>
      <c r="O741" s="70">
        <v>743</v>
      </c>
      <c r="P741" s="32" t="s">
        <v>1134</v>
      </c>
      <c r="Q741" s="42" t="s">
        <v>4441</v>
      </c>
      <c r="R741" s="42" t="s">
        <v>4442</v>
      </c>
      <c r="S741" s="42" t="s">
        <v>486</v>
      </c>
      <c r="T741" s="32" t="s">
        <v>45</v>
      </c>
      <c r="U741" s="42" t="s">
        <v>330</v>
      </c>
      <c r="V741" s="72">
        <f>O741*2.5/1000</f>
        <v>1.8574999999999999</v>
      </c>
      <c r="W741" s="228"/>
      <c r="X741" s="229"/>
      <c r="Y741" s="229"/>
      <c r="Z741" s="229"/>
      <c r="AA741" s="73"/>
      <c r="AB741" s="73"/>
      <c r="AC741" s="71"/>
      <c r="AD741" s="161"/>
    </row>
    <row r="742" spans="1:30" ht="60" x14ac:dyDescent="0.25">
      <c r="A742" s="42" t="s">
        <v>4443</v>
      </c>
      <c r="B742" s="232">
        <v>45342</v>
      </c>
      <c r="C742" s="42" t="s">
        <v>4444</v>
      </c>
      <c r="D742" s="32" t="s">
        <v>423</v>
      </c>
      <c r="E742" s="32" t="s">
        <v>35</v>
      </c>
      <c r="F742" s="38">
        <v>45337</v>
      </c>
      <c r="G742" s="38" t="s">
        <v>4445</v>
      </c>
      <c r="H742" s="42" t="s">
        <v>4446</v>
      </c>
      <c r="I742" s="185" t="s">
        <v>4447</v>
      </c>
      <c r="J742" s="185" t="s">
        <v>4448</v>
      </c>
      <c r="K742" s="42" t="s">
        <v>4449</v>
      </c>
      <c r="L742" s="42" t="s">
        <v>4450</v>
      </c>
      <c r="M742" s="235" t="s">
        <v>4451</v>
      </c>
      <c r="N742" s="32" t="s">
        <v>195</v>
      </c>
      <c r="O742" s="177">
        <v>6000</v>
      </c>
      <c r="P742" s="32" t="s">
        <v>1134</v>
      </c>
      <c r="Q742" s="9" t="s">
        <v>4452</v>
      </c>
      <c r="R742" s="178" t="s">
        <v>4453</v>
      </c>
      <c r="S742" s="42" t="s">
        <v>486</v>
      </c>
      <c r="T742" s="32" t="s">
        <v>45</v>
      </c>
      <c r="U742" s="42" t="s">
        <v>3662</v>
      </c>
      <c r="V742" s="72">
        <v>50</v>
      </c>
      <c r="W742" s="1"/>
      <c r="X742" s="1"/>
      <c r="Y742" s="1"/>
      <c r="Z742" s="1"/>
      <c r="AA742" s="1"/>
      <c r="AB742" s="1"/>
      <c r="AC742" s="1"/>
      <c r="AD742" s="1"/>
    </row>
    <row r="743" spans="1:30" ht="75" x14ac:dyDescent="0.25">
      <c r="A743" s="42" t="s">
        <v>4454</v>
      </c>
      <c r="B743" s="28">
        <v>45384</v>
      </c>
      <c r="C743" s="42" t="s">
        <v>4455</v>
      </c>
      <c r="D743" s="32" t="s">
        <v>423</v>
      </c>
      <c r="E743" s="32" t="s">
        <v>35</v>
      </c>
      <c r="F743" s="234">
        <v>45377</v>
      </c>
      <c r="G743" s="7">
        <v>48427</v>
      </c>
      <c r="H743" s="42" t="s">
        <v>2941</v>
      </c>
      <c r="I743" s="13" t="s">
        <v>4456</v>
      </c>
      <c r="J743" s="13" t="s">
        <v>4457</v>
      </c>
      <c r="K743" s="42" t="s">
        <v>4458</v>
      </c>
      <c r="L743" s="42" t="s">
        <v>2944</v>
      </c>
      <c r="M743" s="42" t="s">
        <v>2945</v>
      </c>
      <c r="N743" s="42" t="s">
        <v>40</v>
      </c>
      <c r="O743" s="81">
        <v>34351</v>
      </c>
      <c r="P743" s="42" t="s">
        <v>1134</v>
      </c>
      <c r="Q743" s="9" t="s">
        <v>4459</v>
      </c>
      <c r="R743" s="9" t="s">
        <v>4460</v>
      </c>
      <c r="S743" s="42" t="s">
        <v>486</v>
      </c>
      <c r="T743" s="32" t="s">
        <v>45</v>
      </c>
      <c r="U743" s="42" t="s">
        <v>2754</v>
      </c>
      <c r="V743" s="8">
        <f>O743*6/1000</f>
        <v>206.10599999999999</v>
      </c>
      <c r="W743" s="9" t="s">
        <v>4461</v>
      </c>
      <c r="X743" s="8" t="s">
        <v>4462</v>
      </c>
      <c r="Y743" s="8" t="s">
        <v>621</v>
      </c>
      <c r="Z743" s="7">
        <v>45887</v>
      </c>
      <c r="AA743" s="1"/>
      <c r="AB743" s="1"/>
      <c r="AC743" s="1"/>
      <c r="AD743" s="1"/>
    </row>
    <row r="744" spans="1:30" ht="60" x14ac:dyDescent="0.25">
      <c r="A744" s="28" t="s">
        <v>4463</v>
      </c>
      <c r="B744" s="28">
        <v>45427</v>
      </c>
      <c r="C744" s="42" t="s">
        <v>4464</v>
      </c>
      <c r="D744" s="32" t="s">
        <v>423</v>
      </c>
      <c r="E744" s="32" t="s">
        <v>35</v>
      </c>
      <c r="F744" s="7">
        <v>45421</v>
      </c>
      <c r="G744" s="145">
        <v>49018</v>
      </c>
      <c r="H744" s="42" t="s">
        <v>4465</v>
      </c>
      <c r="I744" s="13" t="s">
        <v>4466</v>
      </c>
      <c r="J744" s="13" t="s">
        <v>4467</v>
      </c>
      <c r="K744" s="42" t="s">
        <v>4468</v>
      </c>
      <c r="L744" s="42" t="s">
        <v>1083</v>
      </c>
      <c r="M744" s="9" t="s">
        <v>1084</v>
      </c>
      <c r="N744" s="42" t="s">
        <v>40</v>
      </c>
      <c r="O744" s="177">
        <v>47180</v>
      </c>
      <c r="P744" s="42" t="s">
        <v>1134</v>
      </c>
      <c r="Q744" s="9" t="s">
        <v>4469</v>
      </c>
      <c r="R744" s="178" t="s">
        <v>4470</v>
      </c>
      <c r="S744" s="42" t="s">
        <v>486</v>
      </c>
      <c r="T744" s="32" t="s">
        <v>45</v>
      </c>
      <c r="U744" s="42" t="s">
        <v>330</v>
      </c>
      <c r="V744" s="8">
        <f>O744*2.5/1000</f>
        <v>117.95</v>
      </c>
      <c r="W744" s="1"/>
      <c r="X744" s="1"/>
      <c r="Y744" s="1"/>
      <c r="Z744" s="1"/>
      <c r="AA744" s="1"/>
      <c r="AB744" s="1"/>
      <c r="AC744" s="1"/>
      <c r="AD744" s="1"/>
    </row>
    <row r="745" spans="1:30" s="10" customFormat="1" ht="60" x14ac:dyDescent="0.25">
      <c r="A745" s="42" t="s">
        <v>4471</v>
      </c>
      <c r="B745" s="28">
        <v>45426</v>
      </c>
      <c r="C745" s="42" t="s">
        <v>4472</v>
      </c>
      <c r="D745" s="32" t="s">
        <v>423</v>
      </c>
      <c r="E745" s="32" t="s">
        <v>35</v>
      </c>
      <c r="F745" s="7">
        <v>45421</v>
      </c>
      <c r="G745" s="7">
        <v>52706</v>
      </c>
      <c r="H745" s="42" t="s">
        <v>4473</v>
      </c>
      <c r="I745" s="13" t="s">
        <v>4474</v>
      </c>
      <c r="J745" s="13" t="s">
        <v>4475</v>
      </c>
      <c r="K745" s="9" t="s">
        <v>4476</v>
      </c>
      <c r="L745" s="9" t="s">
        <v>4477</v>
      </c>
      <c r="M745" s="9" t="s">
        <v>4478</v>
      </c>
      <c r="N745" s="8" t="s">
        <v>479</v>
      </c>
      <c r="O745" s="15">
        <v>70000</v>
      </c>
      <c r="P745" s="42" t="s">
        <v>1134</v>
      </c>
      <c r="Q745" s="9" t="s">
        <v>4479</v>
      </c>
      <c r="R745" s="9" t="s">
        <v>4480</v>
      </c>
      <c r="S745" s="42" t="s">
        <v>486</v>
      </c>
      <c r="T745" s="32" t="s">
        <v>45</v>
      </c>
      <c r="U745" s="42" t="s">
        <v>3662</v>
      </c>
      <c r="V745" s="8">
        <v>50</v>
      </c>
      <c r="W745" s="8"/>
      <c r="X745" s="8"/>
      <c r="Y745" s="8"/>
      <c r="Z745" s="8"/>
      <c r="AA745" s="8"/>
      <c r="AB745" s="8"/>
      <c r="AC745" s="8"/>
      <c r="AD745" s="8"/>
    </row>
    <row r="746" spans="1:30" ht="75" x14ac:dyDescent="0.25">
      <c r="A746" s="42" t="s">
        <v>4481</v>
      </c>
      <c r="B746" s="137">
        <v>45446</v>
      </c>
      <c r="C746" s="42" t="s">
        <v>4482</v>
      </c>
      <c r="D746" s="32" t="s">
        <v>423</v>
      </c>
      <c r="E746" s="32" t="s">
        <v>35</v>
      </c>
      <c r="F746" s="7">
        <v>45440</v>
      </c>
      <c r="G746" s="234">
        <v>47606</v>
      </c>
      <c r="H746" s="42" t="s">
        <v>641</v>
      </c>
      <c r="I746" s="236" t="s">
        <v>4483</v>
      </c>
      <c r="J746" s="236" t="s">
        <v>4484</v>
      </c>
      <c r="K746" s="9" t="s">
        <v>643</v>
      </c>
      <c r="L746" s="9" t="s">
        <v>670</v>
      </c>
      <c r="M746" s="9" t="s">
        <v>671</v>
      </c>
      <c r="N746" s="9" t="s">
        <v>646</v>
      </c>
      <c r="O746" s="37">
        <v>48000</v>
      </c>
      <c r="P746" s="8" t="s">
        <v>57</v>
      </c>
      <c r="Q746" s="9" t="s">
        <v>672</v>
      </c>
      <c r="R746" s="9" t="s">
        <v>673</v>
      </c>
      <c r="S746" s="8" t="s">
        <v>44</v>
      </c>
      <c r="T746" s="8" t="s">
        <v>45</v>
      </c>
      <c r="U746" s="9" t="s">
        <v>685</v>
      </c>
      <c r="V746" s="9">
        <v>680</v>
      </c>
      <c r="W746" s="126"/>
      <c r="X746" s="126"/>
      <c r="Y746" s="126"/>
      <c r="Z746" s="126"/>
      <c r="AA746" s="126"/>
      <c r="AB746" s="126"/>
      <c r="AC746" s="126"/>
      <c r="AD746" s="126"/>
    </row>
    <row r="747" spans="1:30" ht="60" x14ac:dyDescent="0.25">
      <c r="A747" s="504" t="s">
        <v>4485</v>
      </c>
      <c r="B747" s="336">
        <v>45561</v>
      </c>
      <c r="C747" s="504" t="s">
        <v>4486</v>
      </c>
      <c r="D747" s="505" t="s">
        <v>423</v>
      </c>
      <c r="E747" s="505" t="s">
        <v>35</v>
      </c>
      <c r="F747" s="506">
        <v>45527</v>
      </c>
      <c r="G747" s="506">
        <v>52810</v>
      </c>
      <c r="H747" s="504" t="s">
        <v>4487</v>
      </c>
      <c r="I747" s="507" t="s">
        <v>4488</v>
      </c>
      <c r="J747" s="507" t="s">
        <v>4489</v>
      </c>
      <c r="K747" s="504" t="s">
        <v>4490</v>
      </c>
      <c r="L747" s="42" t="s">
        <v>4491</v>
      </c>
      <c r="M747" s="9" t="s">
        <v>4492</v>
      </c>
      <c r="N747" s="8" t="s">
        <v>479</v>
      </c>
      <c r="O747" s="15">
        <v>45661</v>
      </c>
      <c r="P747" s="8" t="s">
        <v>57</v>
      </c>
      <c r="Q747" s="9" t="s">
        <v>4493</v>
      </c>
      <c r="R747" s="9" t="s">
        <v>4494</v>
      </c>
      <c r="S747" s="42" t="s">
        <v>420</v>
      </c>
      <c r="T747" s="8" t="s">
        <v>45</v>
      </c>
      <c r="U747" s="319" t="s">
        <v>4495</v>
      </c>
      <c r="V747" s="503">
        <v>200</v>
      </c>
      <c r="W747" s="1"/>
      <c r="X747" s="1"/>
      <c r="Y747" s="1"/>
      <c r="Z747" s="1"/>
      <c r="AA747" s="1"/>
      <c r="AB747" s="1"/>
      <c r="AC747" s="1"/>
      <c r="AD747" s="1"/>
    </row>
    <row r="748" spans="1:30" ht="60" x14ac:dyDescent="0.25">
      <c r="A748" s="335"/>
      <c r="B748" s="364"/>
      <c r="C748" s="504"/>
      <c r="D748" s="505"/>
      <c r="E748" s="505"/>
      <c r="F748" s="506"/>
      <c r="G748" s="506"/>
      <c r="H748" s="504"/>
      <c r="I748" s="507"/>
      <c r="J748" s="507"/>
      <c r="K748" s="504"/>
      <c r="L748" s="42" t="s">
        <v>4496</v>
      </c>
      <c r="M748" s="9" t="s">
        <v>4497</v>
      </c>
      <c r="N748" s="8" t="s">
        <v>479</v>
      </c>
      <c r="O748" s="15">
        <v>8795</v>
      </c>
      <c r="P748" s="8" t="s">
        <v>57</v>
      </c>
      <c r="Q748" s="9" t="s">
        <v>4498</v>
      </c>
      <c r="R748" s="9" t="s">
        <v>4499</v>
      </c>
      <c r="S748" s="42" t="s">
        <v>4500</v>
      </c>
      <c r="T748" s="8" t="s">
        <v>45</v>
      </c>
      <c r="U748" s="321"/>
      <c r="V748" s="503"/>
      <c r="W748" s="1"/>
      <c r="X748" s="1"/>
      <c r="Y748" s="1"/>
      <c r="Z748" s="1"/>
      <c r="AA748" s="1"/>
      <c r="AB748" s="1"/>
      <c r="AC748" s="1"/>
      <c r="AD748" s="1"/>
    </row>
    <row r="749" spans="1:30" ht="60" x14ac:dyDescent="0.25">
      <c r="A749" s="504"/>
      <c r="B749" s="364"/>
      <c r="C749" s="504"/>
      <c r="D749" s="505"/>
      <c r="E749" s="505"/>
      <c r="F749" s="506"/>
      <c r="G749" s="506"/>
      <c r="H749" s="504"/>
      <c r="I749" s="507"/>
      <c r="J749" s="507"/>
      <c r="K749" s="504"/>
      <c r="L749" s="42" t="s">
        <v>4501</v>
      </c>
      <c r="M749" s="9" t="s">
        <v>4502</v>
      </c>
      <c r="N749" s="8" t="s">
        <v>479</v>
      </c>
      <c r="O749" s="15">
        <v>48781</v>
      </c>
      <c r="P749" s="8" t="s">
        <v>57</v>
      </c>
      <c r="Q749" s="241" t="s">
        <v>4503</v>
      </c>
      <c r="R749" s="43" t="s">
        <v>4504</v>
      </c>
      <c r="S749" s="42" t="s">
        <v>4505</v>
      </c>
      <c r="T749" s="8" t="s">
        <v>45</v>
      </c>
      <c r="U749" s="321"/>
      <c r="V749" s="503"/>
      <c r="W749" s="1"/>
      <c r="X749" s="1"/>
      <c r="Y749" s="1"/>
      <c r="Z749" s="1"/>
      <c r="AA749" s="1"/>
      <c r="AB749" s="1"/>
      <c r="AC749" s="1"/>
      <c r="AD749" s="1"/>
    </row>
    <row r="750" spans="1:30" ht="150" x14ac:dyDescent="0.25">
      <c r="A750" s="504"/>
      <c r="B750" s="341"/>
      <c r="C750" s="504"/>
      <c r="D750" s="505"/>
      <c r="E750" s="505"/>
      <c r="F750" s="506"/>
      <c r="G750" s="506"/>
      <c r="H750" s="504"/>
      <c r="I750" s="507"/>
      <c r="J750" s="507"/>
      <c r="K750" s="504"/>
      <c r="L750" s="42" t="s">
        <v>4506</v>
      </c>
      <c r="M750" s="9" t="s">
        <v>4507</v>
      </c>
      <c r="N750" s="8" t="s">
        <v>479</v>
      </c>
      <c r="O750" s="15">
        <v>71452</v>
      </c>
      <c r="P750" s="8" t="s">
        <v>57</v>
      </c>
      <c r="Q750" s="43" t="s">
        <v>4508</v>
      </c>
      <c r="R750" s="43" t="s">
        <v>4509</v>
      </c>
      <c r="S750" s="42" t="s">
        <v>4510</v>
      </c>
      <c r="T750" s="8" t="s">
        <v>45</v>
      </c>
      <c r="U750" s="320"/>
      <c r="V750" s="503"/>
      <c r="W750" s="1"/>
      <c r="X750" s="1"/>
      <c r="Y750" s="1"/>
      <c r="Z750" s="1"/>
      <c r="AA750" s="1"/>
      <c r="AB750" s="1"/>
      <c r="AC750" s="1"/>
      <c r="AD750" s="1"/>
    </row>
    <row r="751" spans="1:30" ht="60" x14ac:dyDescent="0.25">
      <c r="A751" s="42" t="s">
        <v>4511</v>
      </c>
      <c r="B751" s="32" t="s">
        <v>4512</v>
      </c>
      <c r="C751" s="42" t="s">
        <v>4513</v>
      </c>
      <c r="D751" s="32" t="s">
        <v>423</v>
      </c>
      <c r="E751" s="32" t="s">
        <v>35</v>
      </c>
      <c r="F751" s="7">
        <v>45600</v>
      </c>
      <c r="G751" s="7">
        <v>49218</v>
      </c>
      <c r="H751" s="42" t="s">
        <v>315</v>
      </c>
      <c r="I751" s="13" t="s">
        <v>4514</v>
      </c>
      <c r="J751" s="13" t="s">
        <v>4515</v>
      </c>
      <c r="K751" s="9" t="s">
        <v>316</v>
      </c>
      <c r="L751" s="8" t="s">
        <v>4516</v>
      </c>
      <c r="M751" s="73" t="s">
        <v>4517</v>
      </c>
      <c r="N751" s="8" t="s">
        <v>40</v>
      </c>
      <c r="O751" s="15">
        <v>35004</v>
      </c>
      <c r="P751" s="8" t="s">
        <v>57</v>
      </c>
      <c r="Q751" s="9" t="s">
        <v>4518</v>
      </c>
      <c r="R751" s="9" t="s">
        <v>4519</v>
      </c>
      <c r="S751" s="42" t="s">
        <v>420</v>
      </c>
      <c r="T751" s="8" t="s">
        <v>45</v>
      </c>
      <c r="U751" s="42" t="s">
        <v>330</v>
      </c>
      <c r="V751" s="8">
        <f>O751*2.5/1000</f>
        <v>87.51</v>
      </c>
      <c r="W751" s="1"/>
      <c r="X751" s="1"/>
      <c r="Y751" s="1"/>
      <c r="Z751" s="1"/>
      <c r="AA751" s="1"/>
      <c r="AB751" s="1"/>
      <c r="AC751" s="1"/>
      <c r="AD751" s="1"/>
    </row>
    <row r="752" spans="1:30" ht="105" x14ac:dyDescent="0.25">
      <c r="A752" s="42" t="s">
        <v>4520</v>
      </c>
      <c r="B752" s="28">
        <v>45603</v>
      </c>
      <c r="C752" s="42" t="s">
        <v>4521</v>
      </c>
      <c r="D752" s="32" t="s">
        <v>423</v>
      </c>
      <c r="E752" s="32" t="s">
        <v>35</v>
      </c>
      <c r="F752" s="7">
        <v>45600</v>
      </c>
      <c r="G752" s="7">
        <v>49945</v>
      </c>
      <c r="H752" s="42" t="s">
        <v>1584</v>
      </c>
      <c r="I752" s="192" t="s">
        <v>1585</v>
      </c>
      <c r="J752" s="192" t="s">
        <v>1586</v>
      </c>
      <c r="K752" s="72" t="s">
        <v>1587</v>
      </c>
      <c r="L752" s="73" t="s">
        <v>1588</v>
      </c>
      <c r="M752" s="73" t="s">
        <v>4522</v>
      </c>
      <c r="N752" s="73" t="s">
        <v>590</v>
      </c>
      <c r="O752" s="172">
        <v>17599</v>
      </c>
      <c r="P752" s="73" t="s">
        <v>1134</v>
      </c>
      <c r="Q752" s="72" t="s">
        <v>4523</v>
      </c>
      <c r="R752" s="72" t="s">
        <v>4524</v>
      </c>
      <c r="S752" s="73" t="s">
        <v>420</v>
      </c>
      <c r="T752" s="73" t="s">
        <v>45</v>
      </c>
      <c r="U752" s="72" t="s">
        <v>2754</v>
      </c>
      <c r="V752" s="73">
        <v>100</v>
      </c>
      <c r="W752" s="1"/>
      <c r="X752" s="1"/>
      <c r="Y752" s="1"/>
      <c r="Z752" s="1"/>
      <c r="AA752" s="1"/>
      <c r="AB752" s="1"/>
      <c r="AC752" s="1"/>
      <c r="AD752" s="1"/>
    </row>
    <row r="753" spans="1:30" ht="60" x14ac:dyDescent="0.25">
      <c r="A753" s="42" t="s">
        <v>4525</v>
      </c>
      <c r="B753" s="28">
        <v>45607</v>
      </c>
      <c r="C753" s="42" t="s">
        <v>4526</v>
      </c>
      <c r="D753" s="32" t="s">
        <v>423</v>
      </c>
      <c r="E753" s="32" t="s">
        <v>35</v>
      </c>
      <c r="F753" s="7">
        <v>45602</v>
      </c>
      <c r="G753" s="7">
        <v>49218</v>
      </c>
      <c r="H753" s="42" t="s">
        <v>4414</v>
      </c>
      <c r="I753" s="13" t="s">
        <v>4415</v>
      </c>
      <c r="J753" s="13" t="s">
        <v>4416</v>
      </c>
      <c r="K753" s="42" t="s">
        <v>4417</v>
      </c>
      <c r="L753" s="42" t="s">
        <v>4527</v>
      </c>
      <c r="M753" s="73" t="s">
        <v>4528</v>
      </c>
      <c r="N753" s="8" t="s">
        <v>40</v>
      </c>
      <c r="O753" s="15">
        <v>1104</v>
      </c>
      <c r="P753" s="73" t="s">
        <v>1134</v>
      </c>
      <c r="Q753" s="9" t="s">
        <v>4529</v>
      </c>
      <c r="R753" s="9" t="s">
        <v>4530</v>
      </c>
      <c r="S753" s="73" t="s">
        <v>420</v>
      </c>
      <c r="T753" s="73" t="s">
        <v>45</v>
      </c>
      <c r="U753" s="42" t="s">
        <v>330</v>
      </c>
      <c r="V753" s="8">
        <f>O753*2.5/1000</f>
        <v>2.76</v>
      </c>
      <c r="W753" s="1"/>
      <c r="X753" s="1"/>
      <c r="Y753" s="1"/>
      <c r="Z753" s="1"/>
      <c r="AA753" s="1"/>
      <c r="AB753" s="1"/>
      <c r="AC753" s="1"/>
      <c r="AD753" s="1"/>
    </row>
    <row r="754" spans="1:30" s="10" customFormat="1" ht="60" x14ac:dyDescent="0.25">
      <c r="A754" s="42" t="s">
        <v>4531</v>
      </c>
      <c r="B754" s="28">
        <v>45623</v>
      </c>
      <c r="C754" s="42" t="s">
        <v>4532</v>
      </c>
      <c r="D754" s="32" t="s">
        <v>2095</v>
      </c>
      <c r="E754" s="32" t="s">
        <v>35</v>
      </c>
      <c r="F754" s="7">
        <v>45617</v>
      </c>
      <c r="G754" s="7">
        <v>49250</v>
      </c>
      <c r="H754" s="9" t="s">
        <v>4533</v>
      </c>
      <c r="I754" s="13" t="s">
        <v>4534</v>
      </c>
      <c r="J754" s="13" t="s">
        <v>4535</v>
      </c>
      <c r="K754" s="8" t="s">
        <v>4536</v>
      </c>
      <c r="L754" s="42" t="s">
        <v>1792</v>
      </c>
      <c r="M754" s="72" t="s">
        <v>1793</v>
      </c>
      <c r="N754" s="8" t="s">
        <v>40</v>
      </c>
      <c r="O754" s="15">
        <v>4257</v>
      </c>
      <c r="P754" s="73" t="s">
        <v>1134</v>
      </c>
      <c r="Q754" s="9" t="s">
        <v>4091</v>
      </c>
      <c r="R754" s="9" t="s">
        <v>4092</v>
      </c>
      <c r="S754" s="73" t="s">
        <v>420</v>
      </c>
      <c r="T754" s="73" t="s">
        <v>45</v>
      </c>
      <c r="U754" s="42" t="s">
        <v>330</v>
      </c>
      <c r="V754" s="8">
        <f t="shared" ref="V754:V755" si="25">O754*2.5/1000</f>
        <v>10.6425</v>
      </c>
      <c r="W754" s="246"/>
      <c r="X754" s="8"/>
      <c r="Y754" s="8"/>
      <c r="Z754" s="8"/>
      <c r="AA754" s="8"/>
      <c r="AB754" s="8"/>
      <c r="AC754" s="8"/>
      <c r="AD754" s="8"/>
    </row>
    <row r="755" spans="1:30" s="10" customFormat="1" ht="60" x14ac:dyDescent="0.25">
      <c r="A755" s="42" t="s">
        <v>4537</v>
      </c>
      <c r="B755" s="28">
        <v>45623</v>
      </c>
      <c r="C755" s="42" t="s">
        <v>4538</v>
      </c>
      <c r="D755" s="32" t="s">
        <v>2095</v>
      </c>
      <c r="E755" s="32" t="s">
        <v>35</v>
      </c>
      <c r="F755" s="7">
        <v>45617</v>
      </c>
      <c r="G755" s="7">
        <v>49250</v>
      </c>
      <c r="H755" s="9" t="s">
        <v>4533</v>
      </c>
      <c r="I755" s="13" t="s">
        <v>4534</v>
      </c>
      <c r="J755" s="13" t="s">
        <v>4535</v>
      </c>
      <c r="K755" s="8" t="s">
        <v>4536</v>
      </c>
      <c r="L755" s="42" t="s">
        <v>1799</v>
      </c>
      <c r="M755" s="72" t="s">
        <v>1800</v>
      </c>
      <c r="N755" s="8" t="s">
        <v>40</v>
      </c>
      <c r="O755" s="15">
        <v>2954</v>
      </c>
      <c r="P755" s="73" t="s">
        <v>1134</v>
      </c>
      <c r="Q755" s="9" t="s">
        <v>4085</v>
      </c>
      <c r="R755" s="9" t="s">
        <v>4086</v>
      </c>
      <c r="S755" s="73" t="s">
        <v>420</v>
      </c>
      <c r="T755" s="73" t="s">
        <v>45</v>
      </c>
      <c r="U755" s="42" t="s">
        <v>330</v>
      </c>
      <c r="V755" s="8">
        <f t="shared" si="25"/>
        <v>7.3849999999999998</v>
      </c>
      <c r="W755" s="246"/>
      <c r="X755" s="8"/>
      <c r="Y755" s="8"/>
      <c r="Z755" s="8"/>
      <c r="AA755" s="8"/>
      <c r="AB755" s="8"/>
      <c r="AC755" s="8"/>
      <c r="AD755" s="8"/>
    </row>
    <row r="756" spans="1:30" ht="60" x14ac:dyDescent="0.25">
      <c r="A756" s="42" t="s">
        <v>4539</v>
      </c>
      <c r="B756" s="28">
        <v>45631</v>
      </c>
      <c r="C756" s="42" t="s">
        <v>4540</v>
      </c>
      <c r="D756" s="32" t="s">
        <v>423</v>
      </c>
      <c r="E756" s="32" t="s">
        <v>35</v>
      </c>
      <c r="F756" s="7">
        <v>45624</v>
      </c>
      <c r="G756" s="7">
        <v>49218</v>
      </c>
      <c r="H756" s="42" t="s">
        <v>4018</v>
      </c>
      <c r="I756" s="13">
        <v>98261738</v>
      </c>
      <c r="J756" s="13">
        <v>86567764797</v>
      </c>
      <c r="K756" s="8" t="s">
        <v>4019</v>
      </c>
      <c r="L756" s="9" t="s">
        <v>4541</v>
      </c>
      <c r="M756" s="72" t="s">
        <v>4542</v>
      </c>
      <c r="N756" s="8" t="s">
        <v>40</v>
      </c>
      <c r="O756" s="15">
        <v>8188</v>
      </c>
      <c r="P756" s="73" t="s">
        <v>1134</v>
      </c>
      <c r="Q756" s="9" t="s">
        <v>4543</v>
      </c>
      <c r="R756" s="9" t="s">
        <v>4544</v>
      </c>
      <c r="S756" s="73" t="s">
        <v>420</v>
      </c>
      <c r="T756" s="73" t="s">
        <v>45</v>
      </c>
      <c r="U756" s="42" t="s">
        <v>330</v>
      </c>
      <c r="V756" s="8">
        <f>O756*2.5/1000</f>
        <v>20.47</v>
      </c>
      <c r="W756" s="1"/>
      <c r="X756" s="1"/>
      <c r="Y756" s="1"/>
      <c r="Z756" s="1"/>
      <c r="AA756" s="1"/>
      <c r="AB756" s="1"/>
      <c r="AC756" s="1"/>
      <c r="AD756" s="1"/>
    </row>
    <row r="757" spans="1:30" ht="60" x14ac:dyDescent="0.25">
      <c r="A757" s="141" t="s">
        <v>4545</v>
      </c>
      <c r="B757" s="202">
        <v>45631</v>
      </c>
      <c r="C757" s="141" t="s">
        <v>4546</v>
      </c>
      <c r="D757" s="216" t="s">
        <v>423</v>
      </c>
      <c r="E757" s="216" t="s">
        <v>35</v>
      </c>
      <c r="F757" s="244">
        <v>45624</v>
      </c>
      <c r="G757" s="244">
        <v>49218</v>
      </c>
      <c r="H757" s="141" t="s">
        <v>4018</v>
      </c>
      <c r="I757" s="245">
        <v>98261738</v>
      </c>
      <c r="J757" s="245">
        <v>86567764797</v>
      </c>
      <c r="K757" s="58" t="s">
        <v>4019</v>
      </c>
      <c r="L757" s="141" t="s">
        <v>4547</v>
      </c>
      <c r="M757" s="72" t="s">
        <v>4548</v>
      </c>
      <c r="N757" s="8" t="s">
        <v>40</v>
      </c>
      <c r="O757" s="15">
        <v>8506</v>
      </c>
      <c r="P757" s="73" t="s">
        <v>1134</v>
      </c>
      <c r="Q757" s="9" t="s">
        <v>4549</v>
      </c>
      <c r="R757" s="9" t="s">
        <v>4550</v>
      </c>
      <c r="S757" s="73" t="s">
        <v>420</v>
      </c>
      <c r="T757" s="73" t="s">
        <v>45</v>
      </c>
      <c r="U757" s="42" t="s">
        <v>330</v>
      </c>
      <c r="V757" s="8">
        <f>O757*2.5/1000</f>
        <v>21.265000000000001</v>
      </c>
      <c r="W757" s="1"/>
      <c r="X757" s="1"/>
      <c r="Y757" s="1"/>
      <c r="Z757" s="1"/>
      <c r="AA757" s="1"/>
      <c r="AB757" s="1"/>
      <c r="AC757" s="1"/>
      <c r="AD757" s="1"/>
    </row>
    <row r="758" spans="1:30" ht="60" x14ac:dyDescent="0.25">
      <c r="A758" s="42" t="s">
        <v>4551</v>
      </c>
      <c r="B758" s="28">
        <v>45631</v>
      </c>
      <c r="C758" s="42" t="s">
        <v>4552</v>
      </c>
      <c r="D758" s="32" t="s">
        <v>2095</v>
      </c>
      <c r="E758" s="32" t="s">
        <v>35</v>
      </c>
      <c r="F758" s="7">
        <v>45624</v>
      </c>
      <c r="G758" s="7">
        <v>49218</v>
      </c>
      <c r="H758" s="42" t="s">
        <v>2632</v>
      </c>
      <c r="I758" s="13">
        <v>91833132</v>
      </c>
      <c r="J758" s="184" t="s">
        <v>2633</v>
      </c>
      <c r="K758" s="8" t="s">
        <v>2634</v>
      </c>
      <c r="L758" s="42" t="s">
        <v>4553</v>
      </c>
      <c r="M758" s="72" t="s">
        <v>4554</v>
      </c>
      <c r="N758" s="8" t="s">
        <v>40</v>
      </c>
      <c r="O758" s="15">
        <v>9934</v>
      </c>
      <c r="P758" s="73" t="s">
        <v>1134</v>
      </c>
      <c r="Q758" s="9" t="s">
        <v>4555</v>
      </c>
      <c r="R758" s="9" t="s">
        <v>4556</v>
      </c>
      <c r="S758" s="73" t="s">
        <v>420</v>
      </c>
      <c r="T758" s="73" t="s">
        <v>45</v>
      </c>
      <c r="U758" s="42" t="s">
        <v>330</v>
      </c>
      <c r="V758" s="8">
        <f>O758*2.5/1000</f>
        <v>24.835000000000001</v>
      </c>
      <c r="W758" s="1"/>
      <c r="X758" s="1"/>
      <c r="Y758" s="1"/>
      <c r="Z758" s="1"/>
      <c r="AA758" s="1"/>
      <c r="AB758" s="1"/>
      <c r="AC758" s="1"/>
      <c r="AD758" s="1"/>
    </row>
    <row r="759" spans="1:30" ht="60" x14ac:dyDescent="0.25">
      <c r="A759" s="42" t="s">
        <v>4557</v>
      </c>
      <c r="B759" s="28">
        <v>45636</v>
      </c>
      <c r="C759" s="42" t="s">
        <v>4558</v>
      </c>
      <c r="D759" s="32" t="s">
        <v>423</v>
      </c>
      <c r="E759" s="32" t="s">
        <v>35</v>
      </c>
      <c r="F759" s="7">
        <v>45630</v>
      </c>
      <c r="G759" s="7">
        <v>49218</v>
      </c>
      <c r="H759" s="42" t="s">
        <v>4311</v>
      </c>
      <c r="I759" s="13" t="s">
        <v>4312</v>
      </c>
      <c r="J759" s="13" t="s">
        <v>4313</v>
      </c>
      <c r="K759" s="8" t="s">
        <v>4314</v>
      </c>
      <c r="L759" s="32" t="s">
        <v>4559</v>
      </c>
      <c r="M759" s="72" t="s">
        <v>4560</v>
      </c>
      <c r="N759" s="8" t="s">
        <v>40</v>
      </c>
      <c r="O759" s="15">
        <v>3536</v>
      </c>
      <c r="P759" s="73" t="s">
        <v>1134</v>
      </c>
      <c r="Q759" s="9" t="s">
        <v>4561</v>
      </c>
      <c r="R759" s="9" t="s">
        <v>4562</v>
      </c>
      <c r="S759" s="73" t="s">
        <v>420</v>
      </c>
      <c r="T759" s="73" t="s">
        <v>45</v>
      </c>
      <c r="U759" s="42" t="s">
        <v>330</v>
      </c>
      <c r="V759" s="8">
        <f>O759*2.5/1000</f>
        <v>8.84</v>
      </c>
      <c r="W759" s="1"/>
      <c r="X759" s="1"/>
      <c r="Y759" s="1"/>
      <c r="Z759" s="1"/>
      <c r="AA759" s="1"/>
      <c r="AB759" s="1"/>
      <c r="AC759" s="1"/>
      <c r="AD759" s="1"/>
    </row>
    <row r="760" spans="1:30" s="10" customFormat="1" ht="60" x14ac:dyDescent="0.25">
      <c r="A760" s="42" t="s">
        <v>4563</v>
      </c>
      <c r="B760" s="28">
        <v>45645</v>
      </c>
      <c r="C760" s="42" t="s">
        <v>4564</v>
      </c>
      <c r="D760" s="32" t="s">
        <v>2095</v>
      </c>
      <c r="E760" s="32" t="s">
        <v>35</v>
      </c>
      <c r="F760" s="7">
        <v>45636</v>
      </c>
      <c r="G760" s="7">
        <v>49250</v>
      </c>
      <c r="H760" s="42" t="s">
        <v>4565</v>
      </c>
      <c r="I760" s="13" t="s">
        <v>4566</v>
      </c>
      <c r="J760" s="13" t="s">
        <v>4567</v>
      </c>
      <c r="K760" s="9" t="s">
        <v>4568</v>
      </c>
      <c r="L760" s="32" t="s">
        <v>2992</v>
      </c>
      <c r="M760" s="42" t="s">
        <v>2993</v>
      </c>
      <c r="N760" s="8" t="s">
        <v>40</v>
      </c>
      <c r="O760" s="15">
        <v>1761</v>
      </c>
      <c r="P760" s="73" t="s">
        <v>1134</v>
      </c>
      <c r="Q760" s="9" t="s">
        <v>4569</v>
      </c>
      <c r="R760" s="9" t="s">
        <v>4570</v>
      </c>
      <c r="S760" s="73" t="s">
        <v>420</v>
      </c>
      <c r="T760" s="73" t="s">
        <v>45</v>
      </c>
      <c r="U760" s="42" t="s">
        <v>330</v>
      </c>
      <c r="V760" s="8">
        <f t="shared" ref="V760:V768" si="26">O760*2.5/1000</f>
        <v>4.4024999999999999</v>
      </c>
      <c r="W760" s="8"/>
      <c r="X760" s="8"/>
      <c r="Y760" s="8"/>
      <c r="Z760" s="8"/>
      <c r="AA760" s="8"/>
      <c r="AB760" s="8"/>
      <c r="AC760" s="8"/>
      <c r="AD760" s="8"/>
    </row>
    <row r="761" spans="1:30" s="10" customFormat="1" ht="60" x14ac:dyDescent="0.25">
      <c r="A761" s="42" t="s">
        <v>4571</v>
      </c>
      <c r="B761" s="28">
        <v>45645</v>
      </c>
      <c r="C761" s="42" t="s">
        <v>4572</v>
      </c>
      <c r="D761" s="32" t="s">
        <v>2095</v>
      </c>
      <c r="E761" s="32" t="s">
        <v>35</v>
      </c>
      <c r="F761" s="7">
        <v>45636</v>
      </c>
      <c r="G761" s="7">
        <v>49250</v>
      </c>
      <c r="H761" s="42" t="s">
        <v>4565</v>
      </c>
      <c r="I761" s="13" t="s">
        <v>4566</v>
      </c>
      <c r="J761" s="13" t="s">
        <v>4567</v>
      </c>
      <c r="K761" s="9" t="s">
        <v>4568</v>
      </c>
      <c r="L761" s="32" t="s">
        <v>2987</v>
      </c>
      <c r="M761" s="42" t="s">
        <v>2988</v>
      </c>
      <c r="N761" s="8" t="s">
        <v>40</v>
      </c>
      <c r="O761" s="15">
        <v>5434</v>
      </c>
      <c r="P761" s="73" t="s">
        <v>1134</v>
      </c>
      <c r="Q761" s="9" t="s">
        <v>4573</v>
      </c>
      <c r="R761" s="9" t="s">
        <v>4574</v>
      </c>
      <c r="S761" s="73" t="s">
        <v>420</v>
      </c>
      <c r="T761" s="73" t="s">
        <v>45</v>
      </c>
      <c r="U761" s="42" t="s">
        <v>330</v>
      </c>
      <c r="V761" s="8">
        <f t="shared" si="26"/>
        <v>13.585000000000001</v>
      </c>
      <c r="W761" s="8"/>
      <c r="X761" s="8"/>
      <c r="Y761" s="8"/>
      <c r="Z761" s="8"/>
      <c r="AA761" s="8"/>
      <c r="AB761" s="8"/>
      <c r="AC761" s="8"/>
      <c r="AD761" s="8"/>
    </row>
    <row r="762" spans="1:30" s="10" customFormat="1" ht="60" x14ac:dyDescent="0.25">
      <c r="A762" s="42" t="s">
        <v>4575</v>
      </c>
      <c r="B762" s="28">
        <v>45645</v>
      </c>
      <c r="C762" s="42" t="s">
        <v>4576</v>
      </c>
      <c r="D762" s="32" t="s">
        <v>2095</v>
      </c>
      <c r="E762" s="32" t="s">
        <v>35</v>
      </c>
      <c r="F762" s="7">
        <v>45636</v>
      </c>
      <c r="G762" s="7">
        <v>49250</v>
      </c>
      <c r="H762" s="42" t="s">
        <v>4565</v>
      </c>
      <c r="I762" s="13" t="s">
        <v>4566</v>
      </c>
      <c r="J762" s="13" t="s">
        <v>4567</v>
      </c>
      <c r="K762" s="9" t="s">
        <v>4568</v>
      </c>
      <c r="L762" s="32" t="s">
        <v>4577</v>
      </c>
      <c r="M762" s="72" t="s">
        <v>4578</v>
      </c>
      <c r="N762" s="8" t="s">
        <v>40</v>
      </c>
      <c r="O762" s="15">
        <v>4842</v>
      </c>
      <c r="P762" s="73" t="s">
        <v>1134</v>
      </c>
      <c r="Q762" s="9" t="s">
        <v>4579</v>
      </c>
      <c r="R762" s="9" t="s">
        <v>4580</v>
      </c>
      <c r="S762" s="73" t="s">
        <v>420</v>
      </c>
      <c r="T762" s="73" t="s">
        <v>45</v>
      </c>
      <c r="U762" s="42" t="s">
        <v>330</v>
      </c>
      <c r="V762" s="8">
        <f t="shared" si="26"/>
        <v>12.105</v>
      </c>
      <c r="W762" s="8"/>
      <c r="X762" s="8"/>
      <c r="Y762" s="8"/>
      <c r="Z762" s="8"/>
      <c r="AA762" s="8"/>
      <c r="AB762" s="8"/>
      <c r="AC762" s="8"/>
      <c r="AD762" s="8"/>
    </row>
    <row r="763" spans="1:30" s="10" customFormat="1" ht="60" x14ac:dyDescent="0.25">
      <c r="A763" s="42" t="s">
        <v>4581</v>
      </c>
      <c r="B763" s="28">
        <v>45646</v>
      </c>
      <c r="C763" s="42" t="s">
        <v>4582</v>
      </c>
      <c r="D763" s="32" t="s">
        <v>423</v>
      </c>
      <c r="E763" s="32" t="s">
        <v>35</v>
      </c>
      <c r="F763" s="7">
        <v>45642</v>
      </c>
      <c r="G763" s="7">
        <v>48305</v>
      </c>
      <c r="H763" s="42" t="s">
        <v>3041</v>
      </c>
      <c r="I763" s="188">
        <v>91836166</v>
      </c>
      <c r="J763" s="188">
        <v>62277824613</v>
      </c>
      <c r="K763" s="42" t="s">
        <v>3042</v>
      </c>
      <c r="L763" s="42" t="s">
        <v>3043</v>
      </c>
      <c r="M763" s="42" t="s">
        <v>3044</v>
      </c>
      <c r="N763" s="42" t="s">
        <v>40</v>
      </c>
      <c r="O763" s="81">
        <v>5905</v>
      </c>
      <c r="P763" s="73" t="s">
        <v>1134</v>
      </c>
      <c r="Q763" s="9" t="s">
        <v>4583</v>
      </c>
      <c r="R763" s="9" t="s">
        <v>4584</v>
      </c>
      <c r="S763" s="73" t="s">
        <v>420</v>
      </c>
      <c r="T763" s="73" t="s">
        <v>45</v>
      </c>
      <c r="U763" s="42" t="s">
        <v>330</v>
      </c>
      <c r="V763" s="8">
        <f t="shared" si="26"/>
        <v>14.762499999999999</v>
      </c>
      <c r="W763" s="8"/>
      <c r="X763" s="8"/>
      <c r="Y763" s="8"/>
      <c r="Z763" s="8"/>
      <c r="AA763" s="8"/>
      <c r="AB763" s="8"/>
      <c r="AC763" s="8"/>
      <c r="AD763" s="8"/>
    </row>
    <row r="764" spans="1:30" ht="90" x14ac:dyDescent="0.25">
      <c r="A764" s="42" t="s">
        <v>4585</v>
      </c>
      <c r="B764" s="28">
        <v>45750</v>
      </c>
      <c r="C764" s="42" t="s">
        <v>4586</v>
      </c>
      <c r="D764" s="32" t="s">
        <v>621</v>
      </c>
      <c r="E764" s="32" t="s">
        <v>35</v>
      </c>
      <c r="F764" s="7">
        <v>45748</v>
      </c>
      <c r="G764" s="7">
        <v>47484</v>
      </c>
      <c r="H764" s="42" t="s">
        <v>3806</v>
      </c>
      <c r="I764" s="194">
        <v>98107283</v>
      </c>
      <c r="J764" s="194">
        <v>42342509101</v>
      </c>
      <c r="K764" s="63" t="s">
        <v>3807</v>
      </c>
      <c r="L764" s="63" t="s">
        <v>2614</v>
      </c>
      <c r="M764" s="63" t="s">
        <v>2615</v>
      </c>
      <c r="N764" s="63" t="s">
        <v>646</v>
      </c>
      <c r="O764" s="146">
        <v>400</v>
      </c>
      <c r="P764" s="63" t="s">
        <v>65</v>
      </c>
      <c r="Q764" s="511" t="s">
        <v>2616</v>
      </c>
      <c r="R764" s="511"/>
      <c r="S764" s="63" t="s">
        <v>369</v>
      </c>
      <c r="T764" s="63" t="s">
        <v>370</v>
      </c>
      <c r="U764" s="63" t="s">
        <v>4587</v>
      </c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s="10" customFormat="1" ht="60" x14ac:dyDescent="0.25">
      <c r="A765" s="42" t="s">
        <v>4588</v>
      </c>
      <c r="B765" s="28">
        <v>45779</v>
      </c>
      <c r="C765" s="42" t="s">
        <v>4589</v>
      </c>
      <c r="D765" s="32" t="s">
        <v>621</v>
      </c>
      <c r="E765" s="32" t="s">
        <v>35</v>
      </c>
      <c r="F765" s="7">
        <v>45769</v>
      </c>
      <c r="G765" s="7">
        <v>49218</v>
      </c>
      <c r="H765" s="42" t="s">
        <v>2136</v>
      </c>
      <c r="I765" s="13" t="s">
        <v>4590</v>
      </c>
      <c r="J765" s="13" t="s">
        <v>2137</v>
      </c>
      <c r="K765" s="9" t="s">
        <v>2138</v>
      </c>
      <c r="L765" s="32" t="s">
        <v>4591</v>
      </c>
      <c r="M765" s="63" t="s">
        <v>4592</v>
      </c>
      <c r="N765" s="8" t="s">
        <v>40</v>
      </c>
      <c r="O765" s="15">
        <v>3427</v>
      </c>
      <c r="P765" s="63" t="s">
        <v>65</v>
      </c>
      <c r="Q765" s="9" t="s">
        <v>4593</v>
      </c>
      <c r="R765" s="9" t="s">
        <v>4594</v>
      </c>
      <c r="S765" s="73" t="s">
        <v>420</v>
      </c>
      <c r="T765" s="73" t="s">
        <v>45</v>
      </c>
      <c r="U765" s="42" t="s">
        <v>330</v>
      </c>
      <c r="V765" s="8">
        <f t="shared" si="26"/>
        <v>8.5675000000000008</v>
      </c>
      <c r="W765" s="9" t="s">
        <v>2149</v>
      </c>
      <c r="X765" s="8" t="s">
        <v>4595</v>
      </c>
      <c r="Y765" s="8" t="s">
        <v>621</v>
      </c>
      <c r="Z765" s="153">
        <v>45944</v>
      </c>
      <c r="AA765" s="8"/>
      <c r="AB765" s="8"/>
      <c r="AC765" s="8"/>
      <c r="AD765" s="8"/>
    </row>
    <row r="766" spans="1:30" ht="60" x14ac:dyDescent="0.25">
      <c r="A766" s="86" t="s">
        <v>4596</v>
      </c>
      <c r="B766" s="28">
        <v>45783</v>
      </c>
      <c r="C766" s="42" t="s">
        <v>4597</v>
      </c>
      <c r="D766" s="32" t="s">
        <v>621</v>
      </c>
      <c r="E766" s="32" t="s">
        <v>35</v>
      </c>
      <c r="F766" s="7">
        <v>45776</v>
      </c>
      <c r="G766" s="7">
        <v>49414</v>
      </c>
      <c r="H766" s="42" t="s">
        <v>4598</v>
      </c>
      <c r="I766" s="13" t="s">
        <v>4599</v>
      </c>
      <c r="J766" s="13" t="s">
        <v>4600</v>
      </c>
      <c r="K766" s="9" t="s">
        <v>4601</v>
      </c>
      <c r="L766" s="32" t="s">
        <v>2795</v>
      </c>
      <c r="M766" s="63" t="s">
        <v>2796</v>
      </c>
      <c r="N766" s="8" t="s">
        <v>40</v>
      </c>
      <c r="O766" s="15">
        <v>12213.5</v>
      </c>
      <c r="P766" s="63" t="s">
        <v>65</v>
      </c>
      <c r="Q766" s="9" t="s">
        <v>4602</v>
      </c>
      <c r="R766" s="9" t="s">
        <v>4603</v>
      </c>
      <c r="S766" s="73" t="s">
        <v>420</v>
      </c>
      <c r="T766" s="73" t="s">
        <v>45</v>
      </c>
      <c r="U766" s="42" t="s">
        <v>330</v>
      </c>
      <c r="V766" s="8">
        <f t="shared" si="26"/>
        <v>30.533750000000001</v>
      </c>
      <c r="W766" s="1"/>
      <c r="X766" s="1"/>
      <c r="Y766" s="1"/>
      <c r="Z766" s="1"/>
      <c r="AA766" s="1"/>
      <c r="AB766" s="1"/>
      <c r="AC766" s="1"/>
      <c r="AD766" s="1"/>
    </row>
    <row r="767" spans="1:30" s="68" customFormat="1" ht="45.75" customHeight="1" x14ac:dyDescent="0.25">
      <c r="A767" s="42" t="s">
        <v>4604</v>
      </c>
      <c r="B767" s="28">
        <v>45790</v>
      </c>
      <c r="C767" s="42" t="s">
        <v>4605</v>
      </c>
      <c r="D767" s="42" t="s">
        <v>621</v>
      </c>
      <c r="E767" s="42" t="s">
        <v>35</v>
      </c>
      <c r="F767" s="38">
        <v>45785</v>
      </c>
      <c r="G767" s="28">
        <v>47603</v>
      </c>
      <c r="H767" s="42" t="s">
        <v>3702</v>
      </c>
      <c r="I767" s="188" t="s">
        <v>3703</v>
      </c>
      <c r="J767" s="185">
        <v>75530637101</v>
      </c>
      <c r="K767" s="32" t="s">
        <v>3704</v>
      </c>
      <c r="L767" s="42" t="s">
        <v>4606</v>
      </c>
      <c r="M767" s="42" t="s">
        <v>3706</v>
      </c>
      <c r="N767" s="32" t="s">
        <v>1006</v>
      </c>
      <c r="O767" s="70">
        <v>811</v>
      </c>
      <c r="P767" s="42" t="s">
        <v>1134</v>
      </c>
      <c r="Q767" s="414" t="s">
        <v>4607</v>
      </c>
      <c r="R767" s="415"/>
      <c r="S767" s="42" t="s">
        <v>369</v>
      </c>
      <c r="T767" s="32" t="s">
        <v>370</v>
      </c>
      <c r="U767" s="42" t="s">
        <v>4608</v>
      </c>
      <c r="V767" s="32"/>
      <c r="W767" s="32"/>
      <c r="X767" s="32"/>
      <c r="Y767" s="32"/>
      <c r="Z767" s="32"/>
      <c r="AA767" s="42" t="s">
        <v>3708</v>
      </c>
      <c r="AB767" s="42" t="s">
        <v>650</v>
      </c>
      <c r="AC767" s="38">
        <v>45716</v>
      </c>
      <c r="AD767" s="133" t="s">
        <v>3709</v>
      </c>
    </row>
    <row r="768" spans="1:30" s="10" customFormat="1" ht="60" x14ac:dyDescent="0.25">
      <c r="A768" s="141" t="s">
        <v>4609</v>
      </c>
      <c r="B768" s="217">
        <v>45800</v>
      </c>
      <c r="C768" s="141" t="s">
        <v>4610</v>
      </c>
      <c r="D768" s="141" t="s">
        <v>621</v>
      </c>
      <c r="E768" s="141" t="s">
        <v>35</v>
      </c>
      <c r="F768" s="140">
        <v>45793</v>
      </c>
      <c r="G768" s="217">
        <v>49414</v>
      </c>
      <c r="H768" s="141" t="s">
        <v>4611</v>
      </c>
      <c r="I768" s="245" t="s">
        <v>4612</v>
      </c>
      <c r="J768" s="245" t="s">
        <v>4613</v>
      </c>
      <c r="K768" s="58" t="s">
        <v>4614</v>
      </c>
      <c r="L768" s="216" t="s">
        <v>4615</v>
      </c>
      <c r="M768" s="263" t="s">
        <v>4616</v>
      </c>
      <c r="N768" s="58" t="s">
        <v>40</v>
      </c>
      <c r="O768" s="265">
        <v>3701</v>
      </c>
      <c r="P768" s="141" t="s">
        <v>1134</v>
      </c>
      <c r="Q768" s="57" t="s">
        <v>4617</v>
      </c>
      <c r="R768" s="57" t="s">
        <v>4618</v>
      </c>
      <c r="S768" s="254" t="s">
        <v>420</v>
      </c>
      <c r="T768" s="254" t="s">
        <v>45</v>
      </c>
      <c r="U768" s="141" t="s">
        <v>330</v>
      </c>
      <c r="V768" s="58">
        <f t="shared" si="26"/>
        <v>9.2524999999999995</v>
      </c>
      <c r="W768" s="58"/>
      <c r="X768" s="58"/>
      <c r="Y768" s="58"/>
      <c r="Z768" s="58"/>
      <c r="AA768" s="58"/>
      <c r="AB768" s="58"/>
      <c r="AC768" s="58"/>
      <c r="AD768" s="58"/>
    </row>
    <row r="769" spans="1:30" s="10" customFormat="1" ht="60" x14ac:dyDescent="0.25">
      <c r="A769" s="279" t="s">
        <v>4619</v>
      </c>
      <c r="B769" s="276">
        <v>45964</v>
      </c>
      <c r="C769" s="277" t="s">
        <v>4620</v>
      </c>
      <c r="D769" s="277" t="s">
        <v>621</v>
      </c>
      <c r="E769" s="277" t="s">
        <v>35</v>
      </c>
      <c r="F769" s="278">
        <v>45960</v>
      </c>
      <c r="G769" s="278">
        <v>53249</v>
      </c>
      <c r="H769" s="272" t="s">
        <v>4621</v>
      </c>
      <c r="I769" s="273" t="s">
        <v>4622</v>
      </c>
      <c r="J769" s="273" t="s">
        <v>4623</v>
      </c>
      <c r="K769" s="272" t="s">
        <v>4624</v>
      </c>
      <c r="L769" s="272" t="s">
        <v>4625</v>
      </c>
      <c r="M769" s="263" t="s">
        <v>4626</v>
      </c>
      <c r="N769" s="269" t="s">
        <v>195</v>
      </c>
      <c r="O769" s="284">
        <v>21000</v>
      </c>
      <c r="P769" s="277" t="s">
        <v>1134</v>
      </c>
      <c r="Q769" s="285" t="s">
        <v>4627</v>
      </c>
      <c r="R769" s="285" t="s">
        <v>4628</v>
      </c>
      <c r="S769" s="286" t="s">
        <v>420</v>
      </c>
      <c r="T769" s="286" t="s">
        <v>45</v>
      </c>
      <c r="U769" s="287" t="s">
        <v>4629</v>
      </c>
      <c r="V769" s="279">
        <v>30</v>
      </c>
      <c r="W769" s="279"/>
      <c r="X769" s="279"/>
      <c r="Y769" s="279"/>
      <c r="Z769" s="279"/>
      <c r="AA769" s="279"/>
      <c r="AB769" s="279"/>
      <c r="AC769" s="279"/>
      <c r="AD769" s="279"/>
    </row>
    <row r="770" spans="1:30" ht="57" customHeight="1" x14ac:dyDescent="0.25">
      <c r="A770" s="269" t="s">
        <v>4630</v>
      </c>
      <c r="B770" s="288" t="s">
        <v>4631</v>
      </c>
      <c r="C770" s="270" t="s">
        <v>4632</v>
      </c>
      <c r="D770" s="269" t="s">
        <v>4137</v>
      </c>
      <c r="E770" s="269" t="s">
        <v>35</v>
      </c>
      <c r="F770" s="271">
        <v>45964</v>
      </c>
      <c r="G770" s="271" t="s">
        <v>4633</v>
      </c>
      <c r="H770" s="268" t="s">
        <v>315</v>
      </c>
      <c r="I770" s="264" t="s">
        <v>4514</v>
      </c>
      <c r="J770" s="264" t="s">
        <v>4515</v>
      </c>
      <c r="K770" s="12" t="s">
        <v>316</v>
      </c>
      <c r="L770" s="216" t="s">
        <v>4634</v>
      </c>
      <c r="M770" s="263" t="s">
        <v>4635</v>
      </c>
      <c r="N770" s="282" t="s">
        <v>40</v>
      </c>
      <c r="O770" s="274">
        <v>20591</v>
      </c>
      <c r="P770" s="275" t="s">
        <v>1134</v>
      </c>
      <c r="Q770" s="9" t="s">
        <v>4636</v>
      </c>
      <c r="R770" s="9" t="s">
        <v>4637</v>
      </c>
      <c r="S770" s="275" t="s">
        <v>420</v>
      </c>
      <c r="T770" s="269" t="s">
        <v>45</v>
      </c>
      <c r="U770" s="270" t="s">
        <v>330</v>
      </c>
      <c r="V770" s="279">
        <f>O770*2.5/1000</f>
        <v>51.477499999999999</v>
      </c>
      <c r="W770" s="281"/>
      <c r="X770" s="281"/>
      <c r="Y770" s="281"/>
      <c r="Z770" s="281"/>
      <c r="AA770" s="281"/>
      <c r="AB770" s="281"/>
      <c r="AC770" s="281"/>
      <c r="AD770" s="281"/>
    </row>
    <row r="771" spans="1:30" ht="60.75" customHeight="1" x14ac:dyDescent="0.25">
      <c r="A771" s="269" t="s">
        <v>4638</v>
      </c>
      <c r="B771" s="288" t="s">
        <v>4631</v>
      </c>
      <c r="C771" s="270" t="s">
        <v>4639</v>
      </c>
      <c r="D771" s="269" t="s">
        <v>4137</v>
      </c>
      <c r="E771" s="269" t="s">
        <v>35</v>
      </c>
      <c r="F771" s="271">
        <v>45964</v>
      </c>
      <c r="G771" s="271" t="s">
        <v>4633</v>
      </c>
      <c r="H771" s="267" t="s">
        <v>315</v>
      </c>
      <c r="I771" s="13" t="s">
        <v>4514</v>
      </c>
      <c r="J771" s="13" t="s">
        <v>4515</v>
      </c>
      <c r="K771" s="9" t="s">
        <v>316</v>
      </c>
      <c r="L771" s="216" t="s">
        <v>4640</v>
      </c>
      <c r="M771" s="263" t="s">
        <v>4641</v>
      </c>
      <c r="N771" s="282" t="s">
        <v>40</v>
      </c>
      <c r="O771" s="274">
        <v>20808</v>
      </c>
      <c r="P771" s="275" t="s">
        <v>1134</v>
      </c>
      <c r="Q771" s="9" t="s">
        <v>4642</v>
      </c>
      <c r="R771" s="9" t="s">
        <v>4643</v>
      </c>
      <c r="S771" s="275" t="s">
        <v>420</v>
      </c>
      <c r="T771" s="269" t="s">
        <v>45</v>
      </c>
      <c r="U771" s="270" t="s">
        <v>330</v>
      </c>
      <c r="V771" s="279">
        <f>O771*2.5/1000</f>
        <v>52.02</v>
      </c>
      <c r="W771" s="281"/>
      <c r="X771" s="281"/>
      <c r="Y771" s="281"/>
      <c r="Z771" s="281"/>
      <c r="AA771" s="281"/>
      <c r="AB771" s="281"/>
      <c r="AC771" s="281"/>
      <c r="AD771" s="281"/>
    </row>
    <row r="772" spans="1:30" ht="67.5" customHeight="1" x14ac:dyDescent="0.25">
      <c r="A772" s="269" t="s">
        <v>4644</v>
      </c>
      <c r="B772" s="299" t="s">
        <v>4631</v>
      </c>
      <c r="C772" s="277" t="s">
        <v>4645</v>
      </c>
      <c r="D772" s="279" t="s">
        <v>4137</v>
      </c>
      <c r="E772" s="279" t="s">
        <v>35</v>
      </c>
      <c r="F772" s="278">
        <v>45964</v>
      </c>
      <c r="G772" s="278" t="s">
        <v>4633</v>
      </c>
      <c r="H772" s="267" t="s">
        <v>315</v>
      </c>
      <c r="I772" s="13" t="s">
        <v>4514</v>
      </c>
      <c r="J772" s="13" t="s">
        <v>4515</v>
      </c>
      <c r="K772" s="41" t="s">
        <v>316</v>
      </c>
      <c r="L772" s="280" t="s">
        <v>4646</v>
      </c>
      <c r="M772" s="263" t="s">
        <v>4647</v>
      </c>
      <c r="N772" s="283" t="s">
        <v>40</v>
      </c>
      <c r="O772" s="274">
        <v>46445</v>
      </c>
      <c r="P772" s="275" t="s">
        <v>1134</v>
      </c>
      <c r="Q772" s="9" t="s">
        <v>4648</v>
      </c>
      <c r="R772" s="9" t="s">
        <v>4649</v>
      </c>
      <c r="S772" s="275" t="s">
        <v>420</v>
      </c>
      <c r="T772" s="269" t="s">
        <v>45</v>
      </c>
      <c r="U772" s="289" t="s">
        <v>330</v>
      </c>
      <c r="V772" s="269">
        <f>O772*2.5/1000</f>
        <v>116.1125</v>
      </c>
      <c r="W772" s="302"/>
      <c r="X772" s="303"/>
      <c r="Y772" s="303"/>
      <c r="Z772" s="303"/>
      <c r="AA772" s="303"/>
      <c r="AB772" s="303"/>
      <c r="AC772" s="303"/>
      <c r="AD772" s="303"/>
    </row>
    <row r="773" spans="1:30" ht="138.75" customHeight="1" x14ac:dyDescent="0.25">
      <c r="A773" s="283" t="s">
        <v>4650</v>
      </c>
      <c r="B773" s="297">
        <v>46013</v>
      </c>
      <c r="C773" s="277" t="s">
        <v>4651</v>
      </c>
      <c r="D773" s="270" t="s">
        <v>621</v>
      </c>
      <c r="E773" s="269" t="s">
        <v>35</v>
      </c>
      <c r="F773" s="271">
        <v>46000</v>
      </c>
      <c r="G773" s="271">
        <v>53292</v>
      </c>
      <c r="H773" s="298" t="s">
        <v>3683</v>
      </c>
      <c r="I773" s="294">
        <v>110080992</v>
      </c>
      <c r="J773" s="294" t="s">
        <v>3684</v>
      </c>
      <c r="K773" s="293" t="s">
        <v>2564</v>
      </c>
      <c r="L773" s="293" t="s">
        <v>2888</v>
      </c>
      <c r="M773" s="293" t="s">
        <v>2889</v>
      </c>
      <c r="N773" s="295" t="s">
        <v>590</v>
      </c>
      <c r="O773" s="296">
        <v>4184</v>
      </c>
      <c r="P773" s="293" t="s">
        <v>4652</v>
      </c>
      <c r="Q773" s="293" t="s">
        <v>4653</v>
      </c>
      <c r="R773" s="293" t="s">
        <v>4654</v>
      </c>
      <c r="S773" s="275" t="s">
        <v>420</v>
      </c>
      <c r="T773" s="295" t="s">
        <v>45</v>
      </c>
      <c r="U773" s="314" t="s">
        <v>4655</v>
      </c>
      <c r="V773" s="301">
        <v>50</v>
      </c>
      <c r="W773" s="303"/>
      <c r="X773" s="303"/>
      <c r="Y773" s="281"/>
      <c r="Z773" s="281"/>
      <c r="AA773" s="281"/>
      <c r="AB773" s="281"/>
      <c r="AC773" s="281"/>
      <c r="AD773" s="281"/>
    </row>
    <row r="774" spans="1:30" ht="117.75" customHeight="1" x14ac:dyDescent="0.25">
      <c r="A774" s="279" t="s">
        <v>4656</v>
      </c>
      <c r="B774" s="202">
        <v>46070</v>
      </c>
      <c r="C774" s="270" t="s">
        <v>4657</v>
      </c>
      <c r="D774" s="310" t="s">
        <v>4658</v>
      </c>
      <c r="E774" s="305" t="s">
        <v>35</v>
      </c>
      <c r="F774" s="306">
        <v>46052</v>
      </c>
      <c r="G774" s="306">
        <v>49644</v>
      </c>
      <c r="H774" s="305" t="s">
        <v>2710</v>
      </c>
      <c r="I774" s="307" t="s">
        <v>2711</v>
      </c>
      <c r="J774" s="307">
        <v>13011442425</v>
      </c>
      <c r="K774" s="305" t="s">
        <v>2712</v>
      </c>
      <c r="L774" s="305" t="s">
        <v>4659</v>
      </c>
      <c r="M774" s="305" t="s">
        <v>2714</v>
      </c>
      <c r="N774" s="305" t="s">
        <v>40</v>
      </c>
      <c r="O774" s="308">
        <v>20922</v>
      </c>
      <c r="P774" s="305" t="s">
        <v>4652</v>
      </c>
      <c r="Q774" s="305" t="s">
        <v>4660</v>
      </c>
      <c r="R774" s="305" t="s">
        <v>4661</v>
      </c>
      <c r="S774" s="305" t="s">
        <v>420</v>
      </c>
      <c r="T774" s="305" t="s">
        <v>45</v>
      </c>
      <c r="U774" s="314" t="s">
        <v>4662</v>
      </c>
      <c r="V774" s="311">
        <v>85</v>
      </c>
      <c r="W774" s="313"/>
      <c r="X774" s="281"/>
    </row>
    <row r="775" spans="1:30" ht="60" x14ac:dyDescent="0.25">
      <c r="A775" s="269" t="s">
        <v>4663</v>
      </c>
      <c r="B775" s="297">
        <v>46021</v>
      </c>
      <c r="C775" s="309" t="s">
        <v>4664</v>
      </c>
      <c r="D775" s="270" t="s">
        <v>621</v>
      </c>
      <c r="E775" s="269" t="s">
        <v>35</v>
      </c>
      <c r="F775" s="271">
        <v>46013</v>
      </c>
      <c r="G775" s="271">
        <v>49628</v>
      </c>
      <c r="H775" s="272" t="s">
        <v>4665</v>
      </c>
      <c r="I775" s="269">
        <v>98977938</v>
      </c>
      <c r="J775" s="269">
        <v>25915745511</v>
      </c>
      <c r="K775" s="269" t="s">
        <v>4666</v>
      </c>
      <c r="L775" s="280" t="s">
        <v>4667</v>
      </c>
      <c r="M775" s="269" t="s">
        <v>4668</v>
      </c>
      <c r="N775" s="269" t="s">
        <v>40</v>
      </c>
      <c r="O775" s="274">
        <v>3789</v>
      </c>
      <c r="P775" s="275" t="s">
        <v>1134</v>
      </c>
      <c r="Q775" s="272" t="s">
        <v>4669</v>
      </c>
      <c r="R775" s="272" t="s">
        <v>4670</v>
      </c>
      <c r="S775" s="275" t="s">
        <v>420</v>
      </c>
      <c r="T775" s="300" t="s">
        <v>45</v>
      </c>
      <c r="U775" s="270" t="s">
        <v>330</v>
      </c>
      <c r="V775" s="269">
        <f>O775*2.5/1000</f>
        <v>9.4725000000000001</v>
      </c>
      <c r="W775" s="312"/>
      <c r="X775" s="312"/>
      <c r="Y775" s="269"/>
      <c r="Z775" s="269"/>
      <c r="AA775" s="269"/>
      <c r="AB775" s="269"/>
      <c r="AC775" s="269"/>
      <c r="AD775" s="269"/>
    </row>
  </sheetData>
  <autoFilter ref="A2:AD775" xr:uid="{00000000-0009-0000-0000-000000000000}">
    <filterColumn colId="14" showButton="0"/>
    <filterColumn colId="16" showButton="0"/>
    <filterColumn colId="17" hiddenButton="1" showButton="0"/>
  </autoFilter>
  <mergeCells count="886">
    <mergeCell ref="M194:M203"/>
    <mergeCell ref="N194:N203"/>
    <mergeCell ref="O194:O203"/>
    <mergeCell ref="A194:A203"/>
    <mergeCell ref="B194:B203"/>
    <mergeCell ref="C194:C203"/>
    <mergeCell ref="D194:D203"/>
    <mergeCell ref="E194:E203"/>
    <mergeCell ref="F194:F203"/>
    <mergeCell ref="G194:G203"/>
    <mergeCell ref="H194:H203"/>
    <mergeCell ref="I194:I203"/>
    <mergeCell ref="J194:J203"/>
    <mergeCell ref="K194:K203"/>
    <mergeCell ref="L194:L203"/>
    <mergeCell ref="O255:O256"/>
    <mergeCell ref="P255:P256"/>
    <mergeCell ref="Q255:Q256"/>
    <mergeCell ref="R255:R256"/>
    <mergeCell ref="S255:S256"/>
    <mergeCell ref="T255:T256"/>
    <mergeCell ref="U255:U256"/>
    <mergeCell ref="V255:V256"/>
    <mergeCell ref="A255:A256"/>
    <mergeCell ref="L255:L256"/>
    <mergeCell ref="M255:M256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J255:J256"/>
    <mergeCell ref="K255:K256"/>
    <mergeCell ref="AD430:AD431"/>
    <mergeCell ref="Q767:R767"/>
    <mergeCell ref="Q764:R764"/>
    <mergeCell ref="U629:U630"/>
    <mergeCell ref="V629:V630"/>
    <mergeCell ref="J629:J630"/>
    <mergeCell ref="K629:K630"/>
    <mergeCell ref="L629:L630"/>
    <mergeCell ref="M629:M630"/>
    <mergeCell ref="N629:N630"/>
    <mergeCell ref="O629:O630"/>
    <mergeCell ref="P629:P630"/>
    <mergeCell ref="Q629:R630"/>
    <mergeCell ref="S629:S630"/>
    <mergeCell ref="V702:V703"/>
    <mergeCell ref="K702:K703"/>
    <mergeCell ref="L702:L703"/>
    <mergeCell ref="M702:M703"/>
    <mergeCell ref="N702:N703"/>
    <mergeCell ref="O702:O703"/>
    <mergeCell ref="P702:P703"/>
    <mergeCell ref="T523:T525"/>
    <mergeCell ref="U523:U525"/>
    <mergeCell ref="Q523:Q525"/>
    <mergeCell ref="A702:A703"/>
    <mergeCell ref="B702:B703"/>
    <mergeCell ref="C702:C703"/>
    <mergeCell ref="D702:D703"/>
    <mergeCell ref="E702:E703"/>
    <mergeCell ref="Q597:R597"/>
    <mergeCell ref="AA430:AA431"/>
    <mergeCell ref="AB430:AB431"/>
    <mergeCell ref="AC430:AC431"/>
    <mergeCell ref="H526:H528"/>
    <mergeCell ref="C526:C528"/>
    <mergeCell ref="B526:B528"/>
    <mergeCell ref="T629:T630"/>
    <mergeCell ref="Q526:Q528"/>
    <mergeCell ref="G526:G528"/>
    <mergeCell ref="Q620:R620"/>
    <mergeCell ref="Q566:R566"/>
    <mergeCell ref="Q537:R537"/>
    <mergeCell ref="R523:R525"/>
    <mergeCell ref="V579:V584"/>
    <mergeCell ref="S591:S592"/>
    <mergeCell ref="T591:T592"/>
    <mergeCell ref="U591:U592"/>
    <mergeCell ref="S523:S525"/>
    <mergeCell ref="U422:U429"/>
    <mergeCell ref="A591:A592"/>
    <mergeCell ref="Q591:Q592"/>
    <mergeCell ref="R591:R592"/>
    <mergeCell ref="Q612:R612"/>
    <mergeCell ref="A629:A630"/>
    <mergeCell ref="Q682:R682"/>
    <mergeCell ref="B629:B630"/>
    <mergeCell ref="C629:C630"/>
    <mergeCell ref="D629:D630"/>
    <mergeCell ref="E629:E630"/>
    <mergeCell ref="F629:F630"/>
    <mergeCell ref="G629:G630"/>
    <mergeCell ref="H629:H630"/>
    <mergeCell ref="I629:I630"/>
    <mergeCell ref="A526:A528"/>
    <mergeCell ref="P526:P528"/>
    <mergeCell ref="O526:O528"/>
    <mergeCell ref="N526:N528"/>
    <mergeCell ref="M526:M528"/>
    <mergeCell ref="L526:L528"/>
    <mergeCell ref="K526:K528"/>
    <mergeCell ref="J526:J528"/>
    <mergeCell ref="I526:I528"/>
    <mergeCell ref="J523:J525"/>
    <mergeCell ref="K523:K525"/>
    <mergeCell ref="Q600:R600"/>
    <mergeCell ref="S702:S703"/>
    <mergeCell ref="T702:T703"/>
    <mergeCell ref="C215:C218"/>
    <mergeCell ref="A523:A525"/>
    <mergeCell ref="N591:N592"/>
    <mergeCell ref="M523:M525"/>
    <mergeCell ref="N523:N525"/>
    <mergeCell ref="O523:O525"/>
    <mergeCell ref="P523:P525"/>
    <mergeCell ref="D526:D528"/>
    <mergeCell ref="I394:I395"/>
    <mergeCell ref="B523:B525"/>
    <mergeCell ref="C523:C525"/>
    <mergeCell ref="D523:D525"/>
    <mergeCell ref="E523:E525"/>
    <mergeCell ref="F523:F525"/>
    <mergeCell ref="G523:G525"/>
    <mergeCell ref="H523:H525"/>
    <mergeCell ref="I523:I525"/>
    <mergeCell ref="O415:O416"/>
    <mergeCell ref="E473:E474"/>
    <mergeCell ref="D473:D474"/>
    <mergeCell ref="F526:F528"/>
    <mergeCell ref="E526:E528"/>
    <mergeCell ref="Q734:R734"/>
    <mergeCell ref="V747:V750"/>
    <mergeCell ref="A747:A750"/>
    <mergeCell ref="B747:B750"/>
    <mergeCell ref="C747:C750"/>
    <mergeCell ref="D747:D750"/>
    <mergeCell ref="E747:E750"/>
    <mergeCell ref="F747:F750"/>
    <mergeCell ref="G747:G750"/>
    <mergeCell ref="H747:H750"/>
    <mergeCell ref="I747:I750"/>
    <mergeCell ref="J747:J750"/>
    <mergeCell ref="K747:K750"/>
    <mergeCell ref="U747:U750"/>
    <mergeCell ref="U702:U703"/>
    <mergeCell ref="F702:F703"/>
    <mergeCell ref="G702:G703"/>
    <mergeCell ref="H702:H703"/>
    <mergeCell ref="I702:I703"/>
    <mergeCell ref="Q702:Q703"/>
    <mergeCell ref="R702:R703"/>
    <mergeCell ref="A167:A169"/>
    <mergeCell ref="B167:B169"/>
    <mergeCell ref="C167:C169"/>
    <mergeCell ref="D167:D169"/>
    <mergeCell ref="E167:E169"/>
    <mergeCell ref="F167:F169"/>
    <mergeCell ref="G167:G169"/>
    <mergeCell ref="H167:H169"/>
    <mergeCell ref="B591:B592"/>
    <mergeCell ref="C591:C592"/>
    <mergeCell ref="D591:D592"/>
    <mergeCell ref="H185:H189"/>
    <mergeCell ref="G215:G218"/>
    <mergeCell ref="E215:E218"/>
    <mergeCell ref="F215:F218"/>
    <mergeCell ref="D215:D218"/>
    <mergeCell ref="F363:F364"/>
    <mergeCell ref="G363:G364"/>
    <mergeCell ref="H363:H364"/>
    <mergeCell ref="H361:H362"/>
    <mergeCell ref="D252:D253"/>
    <mergeCell ref="H252:H253"/>
    <mergeCell ref="D392:D393"/>
    <mergeCell ref="E392:E393"/>
    <mergeCell ref="O204:O207"/>
    <mergeCell ref="Q479:Q481"/>
    <mergeCell ref="P479:P481"/>
    <mergeCell ref="Q432:R432"/>
    <mergeCell ref="P473:P474"/>
    <mergeCell ref="Q449:R449"/>
    <mergeCell ref="Q604:R604"/>
    <mergeCell ref="Q571:R573"/>
    <mergeCell ref="I167:I169"/>
    <mergeCell ref="P392:P393"/>
    <mergeCell ref="Q433:R433"/>
    <mergeCell ref="P252:P253"/>
    <mergeCell ref="Q585:R585"/>
    <mergeCell ref="Q599:R599"/>
    <mergeCell ref="Q594:R594"/>
    <mergeCell ref="Q590:R590"/>
    <mergeCell ref="Q576:R576"/>
    <mergeCell ref="Q587:R587"/>
    <mergeCell ref="O591:O592"/>
    <mergeCell ref="P591:P592"/>
    <mergeCell ref="I479:I481"/>
    <mergeCell ref="I363:I364"/>
    <mergeCell ref="I361:I362"/>
    <mergeCell ref="I252:I253"/>
    <mergeCell ref="Q637:R637"/>
    <mergeCell ref="J702:J703"/>
    <mergeCell ref="A252:A253"/>
    <mergeCell ref="A250:A251"/>
    <mergeCell ref="B250:B251"/>
    <mergeCell ref="L211:L214"/>
    <mergeCell ref="H392:H393"/>
    <mergeCell ref="M211:M214"/>
    <mergeCell ref="J215:J218"/>
    <mergeCell ref="I392:I393"/>
    <mergeCell ref="M215:M218"/>
    <mergeCell ref="K211:K214"/>
    <mergeCell ref="L215:L218"/>
    <mergeCell ref="G250:G251"/>
    <mergeCell ref="G361:G362"/>
    <mergeCell ref="L363:L364"/>
    <mergeCell ref="K363:K364"/>
    <mergeCell ref="J363:J364"/>
    <mergeCell ref="J211:J214"/>
    <mergeCell ref="J250:J251"/>
    <mergeCell ref="K250:K251"/>
    <mergeCell ref="K252:K253"/>
    <mergeCell ref="J252:J253"/>
    <mergeCell ref="M250:M251"/>
    <mergeCell ref="E190:E193"/>
    <mergeCell ref="F190:F193"/>
    <mergeCell ref="F392:F393"/>
    <mergeCell ref="I250:I251"/>
    <mergeCell ref="D250:D251"/>
    <mergeCell ref="E250:E251"/>
    <mergeCell ref="H250:H251"/>
    <mergeCell ref="I215:I218"/>
    <mergeCell ref="H215:H218"/>
    <mergeCell ref="H211:H214"/>
    <mergeCell ref="F211:F214"/>
    <mergeCell ref="F365:F366"/>
    <mergeCell ref="G365:G366"/>
    <mergeCell ref="H365:H366"/>
    <mergeCell ref="I365:I366"/>
    <mergeCell ref="A190:A193"/>
    <mergeCell ref="G211:G214"/>
    <mergeCell ref="A204:A207"/>
    <mergeCell ref="A185:A189"/>
    <mergeCell ref="D204:D207"/>
    <mergeCell ref="D211:D214"/>
    <mergeCell ref="C204:C207"/>
    <mergeCell ref="B211:B214"/>
    <mergeCell ref="A208:A210"/>
    <mergeCell ref="B204:B207"/>
    <mergeCell ref="G208:G210"/>
    <mergeCell ref="F204:F207"/>
    <mergeCell ref="G204:G207"/>
    <mergeCell ref="C208:C210"/>
    <mergeCell ref="D208:D210"/>
    <mergeCell ref="E208:E210"/>
    <mergeCell ref="F208:F210"/>
    <mergeCell ref="B208:B210"/>
    <mergeCell ref="C185:C189"/>
    <mergeCell ref="F185:F189"/>
    <mergeCell ref="G185:G189"/>
    <mergeCell ref="B185:B189"/>
    <mergeCell ref="D185:D189"/>
    <mergeCell ref="E185:E189"/>
    <mergeCell ref="A211:A214"/>
    <mergeCell ref="G392:G393"/>
    <mergeCell ref="A392:A393"/>
    <mergeCell ref="C473:C474"/>
    <mergeCell ref="A272:A273"/>
    <mergeCell ref="B272:B273"/>
    <mergeCell ref="D272:D273"/>
    <mergeCell ref="E272:E273"/>
    <mergeCell ref="A394:A395"/>
    <mergeCell ref="A473:A474"/>
    <mergeCell ref="B392:B393"/>
    <mergeCell ref="C272:C273"/>
    <mergeCell ref="G473:G474"/>
    <mergeCell ref="A361:A362"/>
    <mergeCell ref="B361:B362"/>
    <mergeCell ref="C361:C362"/>
    <mergeCell ref="D361:D362"/>
    <mergeCell ref="A427:A428"/>
    <mergeCell ref="A430:A431"/>
    <mergeCell ref="E361:E362"/>
    <mergeCell ref="F361:F362"/>
    <mergeCell ref="C250:C251"/>
    <mergeCell ref="F250:F251"/>
    <mergeCell ref="A215:A218"/>
    <mergeCell ref="C430:C431"/>
    <mergeCell ref="D430:D431"/>
    <mergeCell ref="B427:B428"/>
    <mergeCell ref="C427:C428"/>
    <mergeCell ref="O363:O364"/>
    <mergeCell ref="A363:A364"/>
    <mergeCell ref="B363:B364"/>
    <mergeCell ref="C363:C364"/>
    <mergeCell ref="D363:D364"/>
    <mergeCell ref="E363:E364"/>
    <mergeCell ref="O394:O395"/>
    <mergeCell ref="I430:I431"/>
    <mergeCell ref="J430:J431"/>
    <mergeCell ref="A365:A366"/>
    <mergeCell ref="J365:J366"/>
    <mergeCell ref="K365:K366"/>
    <mergeCell ref="L365:L366"/>
    <mergeCell ref="J394:J395"/>
    <mergeCell ref="O365:O366"/>
    <mergeCell ref="C392:C393"/>
    <mergeCell ref="B365:B366"/>
    <mergeCell ref="C365:C366"/>
    <mergeCell ref="D365:D366"/>
    <mergeCell ref="E365:E366"/>
    <mergeCell ref="B479:B481"/>
    <mergeCell ref="H473:H474"/>
    <mergeCell ref="C479:C481"/>
    <mergeCell ref="A479:A481"/>
    <mergeCell ref="F479:F481"/>
    <mergeCell ref="G394:G395"/>
    <mergeCell ref="B473:B474"/>
    <mergeCell ref="B394:B395"/>
    <mergeCell ref="E479:E481"/>
    <mergeCell ref="G479:G481"/>
    <mergeCell ref="F473:F474"/>
    <mergeCell ref="D479:D481"/>
    <mergeCell ref="D394:D395"/>
    <mergeCell ref="H394:H395"/>
    <mergeCell ref="F394:F395"/>
    <mergeCell ref="E394:E395"/>
    <mergeCell ref="H479:H481"/>
    <mergeCell ref="C394:C395"/>
    <mergeCell ref="D427:D428"/>
    <mergeCell ref="E427:E428"/>
    <mergeCell ref="F427:F428"/>
    <mergeCell ref="G427:G428"/>
    <mergeCell ref="H427:H428"/>
    <mergeCell ref="B430:B431"/>
    <mergeCell ref="P215:P218"/>
    <mergeCell ref="P579:P584"/>
    <mergeCell ref="Q579:R584"/>
    <mergeCell ref="Q638:R638"/>
    <mergeCell ref="Q628:R628"/>
    <mergeCell ref="Q619:R619"/>
    <mergeCell ref="H579:H584"/>
    <mergeCell ref="Q618:R618"/>
    <mergeCell ref="J473:J474"/>
    <mergeCell ref="Q633:R633"/>
    <mergeCell ref="Q631:R631"/>
    <mergeCell ref="L392:L393"/>
    <mergeCell ref="M392:M393"/>
    <mergeCell ref="N252:N253"/>
    <mergeCell ref="L579:L584"/>
    <mergeCell ref="I571:I573"/>
    <mergeCell ref="I473:I474"/>
    <mergeCell ref="Q522:R522"/>
    <mergeCell ref="Q575:R575"/>
    <mergeCell ref="R361:R362"/>
    <mergeCell ref="N215:N218"/>
    <mergeCell ref="J392:J393"/>
    <mergeCell ref="P363:P364"/>
    <mergeCell ref="L473:L474"/>
    <mergeCell ref="E67:E68"/>
    <mergeCell ref="E79:E80"/>
    <mergeCell ref="E120:E124"/>
    <mergeCell ref="F120:F124"/>
    <mergeCell ref="A571:A573"/>
    <mergeCell ref="J579:J584"/>
    <mergeCell ref="K579:K584"/>
    <mergeCell ref="G571:G573"/>
    <mergeCell ref="B579:B584"/>
    <mergeCell ref="C579:C584"/>
    <mergeCell ref="D579:D584"/>
    <mergeCell ref="F571:F573"/>
    <mergeCell ref="E571:E573"/>
    <mergeCell ref="F579:F584"/>
    <mergeCell ref="G579:G584"/>
    <mergeCell ref="J571:J573"/>
    <mergeCell ref="B571:B573"/>
    <mergeCell ref="D571:D573"/>
    <mergeCell ref="C571:C573"/>
    <mergeCell ref="H571:H573"/>
    <mergeCell ref="A579:A584"/>
    <mergeCell ref="E579:E584"/>
    <mergeCell ref="I579:I584"/>
    <mergeCell ref="K571:K573"/>
    <mergeCell ref="O120:O124"/>
    <mergeCell ref="N120:N124"/>
    <mergeCell ref="G120:G124"/>
    <mergeCell ref="H120:H124"/>
    <mergeCell ref="V96:V98"/>
    <mergeCell ref="A67:A68"/>
    <mergeCell ref="F79:F80"/>
    <mergeCell ref="B120:B124"/>
    <mergeCell ref="C120:C124"/>
    <mergeCell ref="D120:D124"/>
    <mergeCell ref="F110:F111"/>
    <mergeCell ref="A79:A80"/>
    <mergeCell ref="B79:B80"/>
    <mergeCell ref="C79:C80"/>
    <mergeCell ref="D79:D80"/>
    <mergeCell ref="A110:A111"/>
    <mergeCell ref="B110:B111"/>
    <mergeCell ref="C110:C111"/>
    <mergeCell ref="D110:D111"/>
    <mergeCell ref="E110:E111"/>
    <mergeCell ref="A120:A124"/>
    <mergeCell ref="B67:B68"/>
    <mergeCell ref="C67:C68"/>
    <mergeCell ref="D67:D68"/>
    <mergeCell ref="G67:G68"/>
    <mergeCell ref="H67:H68"/>
    <mergeCell ref="I67:I68"/>
    <mergeCell ref="J67:J68"/>
    <mergeCell ref="O74:O78"/>
    <mergeCell ref="I79:I80"/>
    <mergeCell ref="G79:G80"/>
    <mergeCell ref="H79:H80"/>
    <mergeCell ref="J79:J80"/>
    <mergeCell ref="K79:K80"/>
    <mergeCell ref="L79:L80"/>
    <mergeCell ref="L67:L68"/>
    <mergeCell ref="M67:M68"/>
    <mergeCell ref="O190:O193"/>
    <mergeCell ref="AD1:AD2"/>
    <mergeCell ref="V93:V95"/>
    <mergeCell ref="V87:V91"/>
    <mergeCell ref="Q72:R72"/>
    <mergeCell ref="AA1:AC1"/>
    <mergeCell ref="W1:Z1"/>
    <mergeCell ref="V77:V78"/>
    <mergeCell ref="V74:V76"/>
    <mergeCell ref="Q60:Q61"/>
    <mergeCell ref="R60:R61"/>
    <mergeCell ref="S60:S61"/>
    <mergeCell ref="T60:T61"/>
    <mergeCell ref="U60:U61"/>
    <mergeCell ref="V60:V61"/>
    <mergeCell ref="U79:U80"/>
    <mergeCell ref="V79:V80"/>
    <mergeCell ref="V67:V68"/>
    <mergeCell ref="T79:T80"/>
    <mergeCell ref="U67:U68"/>
    <mergeCell ref="S67:S68"/>
    <mergeCell ref="Q67:Q68"/>
    <mergeCell ref="T1:V1"/>
    <mergeCell ref="V54:V55"/>
    <mergeCell ref="N185:N189"/>
    <mergeCell ref="J120:J124"/>
    <mergeCell ref="K190:K193"/>
    <mergeCell ref="L190:L193"/>
    <mergeCell ref="G110:G111"/>
    <mergeCell ref="H110:H111"/>
    <mergeCell ref="I110:I111"/>
    <mergeCell ref="J185:J189"/>
    <mergeCell ref="I185:I189"/>
    <mergeCell ref="H190:H193"/>
    <mergeCell ref="I190:I193"/>
    <mergeCell ref="J190:J193"/>
    <mergeCell ref="J110:J111"/>
    <mergeCell ref="K185:K189"/>
    <mergeCell ref="G190:G193"/>
    <mergeCell ref="M185:M189"/>
    <mergeCell ref="J167:J169"/>
    <mergeCell ref="K167:K169"/>
    <mergeCell ref="L167:L169"/>
    <mergeCell ref="M167:M169"/>
    <mergeCell ref="N167:N169"/>
    <mergeCell ref="I120:I124"/>
    <mergeCell ref="L120:L124"/>
    <mergeCell ref="M120:M124"/>
    <mergeCell ref="P79:P80"/>
    <mergeCell ref="Q104:R104"/>
    <mergeCell ref="T110:T111"/>
    <mergeCell ref="S110:S111"/>
    <mergeCell ref="N79:N80"/>
    <mergeCell ref="O67:O68"/>
    <mergeCell ref="O110:O111"/>
    <mergeCell ref="Q79:R80"/>
    <mergeCell ref="S79:S80"/>
    <mergeCell ref="Q99:R99"/>
    <mergeCell ref="Q109:R109"/>
    <mergeCell ref="T67:T68"/>
    <mergeCell ref="R67:R68"/>
    <mergeCell ref="Q108:R108"/>
    <mergeCell ref="Q106:R106"/>
    <mergeCell ref="O79:O80"/>
    <mergeCell ref="A1:A2"/>
    <mergeCell ref="B1:G1"/>
    <mergeCell ref="Q71:R71"/>
    <mergeCell ref="Q45:R45"/>
    <mergeCell ref="H1:K1"/>
    <mergeCell ref="O2:P2"/>
    <mergeCell ref="L1:S1"/>
    <mergeCell ref="Q2:S2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K67:K68"/>
    <mergeCell ref="F67:F68"/>
    <mergeCell ref="J60:J61"/>
    <mergeCell ref="K60:K61"/>
    <mergeCell ref="P67:P68"/>
    <mergeCell ref="N60:N61"/>
    <mergeCell ref="N67:N68"/>
    <mergeCell ref="Z291:Z292"/>
    <mergeCell ref="Y291:Y292"/>
    <mergeCell ref="P60:P61"/>
    <mergeCell ref="L60:L61"/>
    <mergeCell ref="O60:O61"/>
    <mergeCell ref="N394:N395"/>
    <mergeCell ref="M204:M207"/>
    <mergeCell ref="P204:P207"/>
    <mergeCell ref="P190:P193"/>
    <mergeCell ref="P211:P214"/>
    <mergeCell ref="O208:O210"/>
    <mergeCell ref="P208:P210"/>
    <mergeCell ref="N211:N214"/>
    <mergeCell ref="M208:M210"/>
    <mergeCell ref="N208:N210"/>
    <mergeCell ref="S204:S207"/>
    <mergeCell ref="U211:U214"/>
    <mergeCell ref="S208:S210"/>
    <mergeCell ref="O250:O251"/>
    <mergeCell ref="P250:P251"/>
    <mergeCell ref="Q331:R331"/>
    <mergeCell ref="Q105:R105"/>
    <mergeCell ref="V100:V103"/>
    <mergeCell ref="P74:P78"/>
    <mergeCell ref="O185:O189"/>
    <mergeCell ref="Q284:R284"/>
    <mergeCell ref="P185:P189"/>
    <mergeCell ref="Q113:R113"/>
    <mergeCell ref="P394:P395"/>
    <mergeCell ref="R473:R474"/>
    <mergeCell ref="Q144:Q145"/>
    <mergeCell ref="Q283:R283"/>
    <mergeCell ref="Q241:R241"/>
    <mergeCell ref="O252:O253"/>
    <mergeCell ref="P120:P124"/>
    <mergeCell ref="P173:P174"/>
    <mergeCell ref="O173:O174"/>
    <mergeCell ref="Q120:R124"/>
    <mergeCell ref="O215:O218"/>
    <mergeCell ref="R144:R145"/>
    <mergeCell ref="O167:O169"/>
    <mergeCell ref="P167:P169"/>
    <mergeCell ref="Q167:R169"/>
    <mergeCell ref="P361:P362"/>
    <mergeCell ref="Q361:Q362"/>
    <mergeCell ref="O211:O214"/>
    <mergeCell ref="O315:O316"/>
    <mergeCell ref="O392:O393"/>
    <mergeCell ref="AD571:AD573"/>
    <mergeCell ref="Z473:Z474"/>
    <mergeCell ref="W520:W521"/>
    <mergeCell ref="X520:X521"/>
    <mergeCell ref="Y520:Y521"/>
    <mergeCell ref="Z520:Z521"/>
    <mergeCell ref="Y473:Y474"/>
    <mergeCell ref="W473:W474"/>
    <mergeCell ref="X473:X474"/>
    <mergeCell ref="AB479:AB481"/>
    <mergeCell ref="AD479:AD481"/>
    <mergeCell ref="AA479:AA481"/>
    <mergeCell ref="AD473:AD474"/>
    <mergeCell ref="AC473:AC474"/>
    <mergeCell ref="AB473:AB474"/>
    <mergeCell ref="AA473:AA474"/>
    <mergeCell ref="AA571:AA573"/>
    <mergeCell ref="AB571:AB573"/>
    <mergeCell ref="AC571:AC573"/>
    <mergeCell ref="AC479:AC481"/>
    <mergeCell ref="N250:N251"/>
    <mergeCell ref="K392:K393"/>
    <mergeCell ref="K215:K218"/>
    <mergeCell ref="L250:L251"/>
    <mergeCell ref="M252:M253"/>
    <mergeCell ref="L252:L253"/>
    <mergeCell ref="N473:N474"/>
    <mergeCell ref="K473:K474"/>
    <mergeCell ref="K361:K362"/>
    <mergeCell ref="L361:L362"/>
    <mergeCell ref="M361:M362"/>
    <mergeCell ref="N361:N362"/>
    <mergeCell ref="N363:N364"/>
    <mergeCell ref="N392:N393"/>
    <mergeCell ref="M363:M364"/>
    <mergeCell ref="N255:N256"/>
    <mergeCell ref="M394:M395"/>
    <mergeCell ref="L394:L395"/>
    <mergeCell ref="K394:K395"/>
    <mergeCell ref="M473:M474"/>
    <mergeCell ref="K430:K431"/>
    <mergeCell ref="L430:L431"/>
    <mergeCell ref="M430:M431"/>
    <mergeCell ref="N430:N431"/>
    <mergeCell ref="Q394:Q395"/>
    <mergeCell ref="Q204:R207"/>
    <mergeCell ref="V571:V573"/>
    <mergeCell ref="U571:U573"/>
    <mergeCell ref="V415:V416"/>
    <mergeCell ref="V418:V419"/>
    <mergeCell ref="T394:T395"/>
    <mergeCell ref="T479:T481"/>
    <mergeCell ref="S479:S481"/>
    <mergeCell ref="T473:T474"/>
    <mergeCell ref="S361:S362"/>
    <mergeCell ref="T361:T362"/>
    <mergeCell ref="U361:U362"/>
    <mergeCell ref="V361:V362"/>
    <mergeCell ref="U363:U364"/>
    <mergeCell ref="R365:R366"/>
    <mergeCell ref="V523:V525"/>
    <mergeCell ref="V526:V528"/>
    <mergeCell ref="U526:U528"/>
    <mergeCell ref="T526:T528"/>
    <mergeCell ref="S526:S528"/>
    <mergeCell ref="R526:R528"/>
    <mergeCell ref="Q250:Q251"/>
    <mergeCell ref="R250:R251"/>
    <mergeCell ref="O438:O439"/>
    <mergeCell ref="R479:R481"/>
    <mergeCell ref="Q215:R218"/>
    <mergeCell ref="Q565:R565"/>
    <mergeCell ref="Q469:R469"/>
    <mergeCell ref="T208:T210"/>
    <mergeCell ref="V392:V393"/>
    <mergeCell ref="V479:V481"/>
    <mergeCell ref="V394:V395"/>
    <mergeCell ref="U479:U481"/>
    <mergeCell ref="U394:U395"/>
    <mergeCell ref="T392:T393"/>
    <mergeCell ref="S473:S474"/>
    <mergeCell ref="U430:U431"/>
    <mergeCell ref="V427:V428"/>
    <mergeCell ref="V211:V214"/>
    <mergeCell ref="V215:V218"/>
    <mergeCell ref="O427:O428"/>
    <mergeCell ref="P427:P428"/>
    <mergeCell ref="Q427:Q428"/>
    <mergeCell ref="O430:O431"/>
    <mergeCell ref="P430:P431"/>
    <mergeCell ref="Q430:Q431"/>
    <mergeCell ref="Q208:R210"/>
    <mergeCell ref="Q181:R181"/>
    <mergeCell ref="Q190:R193"/>
    <mergeCell ref="S211:S214"/>
    <mergeCell ref="T211:T214"/>
    <mergeCell ref="T204:T207"/>
    <mergeCell ref="Q185:R189"/>
    <mergeCell ref="Q211:R214"/>
    <mergeCell ref="Q242:R242"/>
    <mergeCell ref="Q225:R225"/>
    <mergeCell ref="T215:T218"/>
    <mergeCell ref="S215:S218"/>
    <mergeCell ref="S250:S251"/>
    <mergeCell ref="T250:T251"/>
    <mergeCell ref="T190:T193"/>
    <mergeCell ref="U167:U169"/>
    <mergeCell ref="T185:T189"/>
    <mergeCell ref="S190:S193"/>
    <mergeCell ref="S185:S189"/>
    <mergeCell ref="S167:S169"/>
    <mergeCell ref="X291:X292"/>
    <mergeCell ref="W291:W292"/>
    <mergeCell ref="U185:U189"/>
    <mergeCell ref="T167:T169"/>
    <mergeCell ref="V315:V316"/>
    <mergeCell ref="U289:U292"/>
    <mergeCell ref="U190:U193"/>
    <mergeCell ref="V250:V251"/>
    <mergeCell ref="U250:U251"/>
    <mergeCell ref="U215:U218"/>
    <mergeCell ref="U204:U207"/>
    <mergeCell ref="V204:V207"/>
    <mergeCell ref="V208:V210"/>
    <mergeCell ref="U208:U210"/>
    <mergeCell ref="AD110:AD111"/>
    <mergeCell ref="K110:K111"/>
    <mergeCell ref="V190:V193"/>
    <mergeCell ref="L110:L111"/>
    <mergeCell ref="N110:N111"/>
    <mergeCell ref="P110:P111"/>
    <mergeCell ref="Q110:R111"/>
    <mergeCell ref="M190:M193"/>
    <mergeCell ref="M110:M111"/>
    <mergeCell ref="N190:N193"/>
    <mergeCell ref="AC110:AC111"/>
    <mergeCell ref="AA110:AA111"/>
    <mergeCell ref="AB110:AB111"/>
    <mergeCell ref="V110:V111"/>
    <mergeCell ref="V120:V124"/>
    <mergeCell ref="U110:U111"/>
    <mergeCell ref="V114:V116"/>
    <mergeCell ref="V173:V174"/>
    <mergeCell ref="T120:T124"/>
    <mergeCell ref="V185:V189"/>
    <mergeCell ref="K120:K124"/>
    <mergeCell ref="U120:U124"/>
    <mergeCell ref="S120:S124"/>
    <mergeCell ref="V167:V169"/>
    <mergeCell ref="N204:N207"/>
    <mergeCell ref="E591:E592"/>
    <mergeCell ref="F591:F592"/>
    <mergeCell ref="G591:G592"/>
    <mergeCell ref="H591:H592"/>
    <mergeCell ref="I591:I592"/>
    <mergeCell ref="J591:J592"/>
    <mergeCell ref="K591:K592"/>
    <mergeCell ref="L591:L592"/>
    <mergeCell ref="M591:M592"/>
    <mergeCell ref="I427:I428"/>
    <mergeCell ref="J427:J428"/>
    <mergeCell ref="K427:K428"/>
    <mergeCell ref="L427:L428"/>
    <mergeCell ref="M427:M428"/>
    <mergeCell ref="N427:N428"/>
    <mergeCell ref="E430:E431"/>
    <mergeCell ref="F430:F431"/>
    <mergeCell ref="G430:G431"/>
    <mergeCell ref="H430:H431"/>
    <mergeCell ref="M365:M366"/>
    <mergeCell ref="N365:N366"/>
    <mergeCell ref="M479:M481"/>
    <mergeCell ref="M579:M584"/>
    <mergeCell ref="L185:L189"/>
    <mergeCell ref="L204:L207"/>
    <mergeCell ref="C252:C253"/>
    <mergeCell ref="E252:E253"/>
    <mergeCell ref="F252:F253"/>
    <mergeCell ref="G252:G253"/>
    <mergeCell ref="B252:B253"/>
    <mergeCell ref="J208:J210"/>
    <mergeCell ref="L208:L210"/>
    <mergeCell ref="J204:J207"/>
    <mergeCell ref="K204:K207"/>
    <mergeCell ref="H204:H207"/>
    <mergeCell ref="I204:I207"/>
    <mergeCell ref="K208:K210"/>
    <mergeCell ref="I211:I214"/>
    <mergeCell ref="B215:B218"/>
    <mergeCell ref="C211:C214"/>
    <mergeCell ref="H208:H210"/>
    <mergeCell ref="E211:E214"/>
    <mergeCell ref="E204:E207"/>
    <mergeCell ref="I208:I210"/>
    <mergeCell ref="B190:B193"/>
    <mergeCell ref="C190:C193"/>
    <mergeCell ref="D190:D193"/>
    <mergeCell ref="J361:J362"/>
    <mergeCell ref="Y679:Y680"/>
    <mergeCell ref="Z679:Z680"/>
    <mergeCell ref="AA361:AA362"/>
    <mergeCell ref="AB361:AB362"/>
    <mergeCell ref="AC361:AC362"/>
    <mergeCell ref="AD361:AD362"/>
    <mergeCell ref="S365:S366"/>
    <mergeCell ref="T365:T366"/>
    <mergeCell ref="U365:U366"/>
    <mergeCell ref="V365:V366"/>
    <mergeCell ref="V363:V364"/>
    <mergeCell ref="T363:T364"/>
    <mergeCell ref="S363:S364"/>
    <mergeCell ref="Z422:Z426"/>
    <mergeCell ref="S430:S431"/>
    <mergeCell ref="W422:W426"/>
    <mergeCell ref="X422:X426"/>
    <mergeCell ref="T430:T431"/>
    <mergeCell ref="V591:V592"/>
    <mergeCell ref="S427:S428"/>
    <mergeCell ref="T427:T428"/>
    <mergeCell ref="Y422:Y426"/>
    <mergeCell ref="Y675:Y677"/>
    <mergeCell ref="Z675:Z677"/>
    <mergeCell ref="W679:W680"/>
    <mergeCell ref="X679:X680"/>
    <mergeCell ref="R363:R364"/>
    <mergeCell ref="R430:R431"/>
    <mergeCell ref="R427:R428"/>
    <mergeCell ref="Q392:Q393"/>
    <mergeCell ref="R392:R393"/>
    <mergeCell ref="W675:W677"/>
    <mergeCell ref="X675:X677"/>
    <mergeCell ref="S579:S584"/>
    <mergeCell ref="T579:T584"/>
    <mergeCell ref="U579:U584"/>
    <mergeCell ref="T571:T573"/>
    <mergeCell ref="S571:S573"/>
    <mergeCell ref="V420:V421"/>
    <mergeCell ref="V438:V439"/>
    <mergeCell ref="Q365:Q366"/>
    <mergeCell ref="Q558:R558"/>
    <mergeCell ref="Q554:R554"/>
    <mergeCell ref="Q473:Q474"/>
    <mergeCell ref="Q568:R568"/>
    <mergeCell ref="Q560:R560"/>
    <mergeCell ref="S394:S395"/>
    <mergeCell ref="R394:R395"/>
    <mergeCell ref="O361:O362"/>
    <mergeCell ref="J711:J712"/>
    <mergeCell ref="K711:K712"/>
    <mergeCell ref="L711:L712"/>
    <mergeCell ref="M711:M712"/>
    <mergeCell ref="N711:N712"/>
    <mergeCell ref="O711:O712"/>
    <mergeCell ref="P711:P712"/>
    <mergeCell ref="Q711:R712"/>
    <mergeCell ref="P365:P366"/>
    <mergeCell ref="O473:O474"/>
    <mergeCell ref="L571:L573"/>
    <mergeCell ref="N479:N481"/>
    <mergeCell ref="O479:O481"/>
    <mergeCell ref="J479:J481"/>
    <mergeCell ref="K479:K481"/>
    <mergeCell ref="N579:N584"/>
    <mergeCell ref="O579:O584"/>
    <mergeCell ref="O571:O573"/>
    <mergeCell ref="N571:N573"/>
    <mergeCell ref="M571:M573"/>
    <mergeCell ref="L479:L481"/>
    <mergeCell ref="P571:P573"/>
    <mergeCell ref="L523:L525"/>
    <mergeCell ref="S711:S712"/>
    <mergeCell ref="A711:A712"/>
    <mergeCell ref="B711:B712"/>
    <mergeCell ref="C711:C712"/>
    <mergeCell ref="D711:D712"/>
    <mergeCell ref="E711:E712"/>
    <mergeCell ref="F711:F712"/>
    <mergeCell ref="G711:G712"/>
    <mergeCell ref="H711:H712"/>
    <mergeCell ref="I711:I712"/>
    <mergeCell ref="A532:A533"/>
    <mergeCell ref="B532:B533"/>
    <mergeCell ref="C532:C533"/>
    <mergeCell ref="D532:D533"/>
    <mergeCell ref="E532:E533"/>
    <mergeCell ref="F532:F533"/>
    <mergeCell ref="G532:G533"/>
    <mergeCell ref="H532:H533"/>
    <mergeCell ref="I532:I533"/>
    <mergeCell ref="J532:J533"/>
    <mergeCell ref="K532:K533"/>
    <mergeCell ref="L532:L533"/>
    <mergeCell ref="M532:M533"/>
    <mergeCell ref="T711:T712"/>
    <mergeCell ref="U711:U712"/>
    <mergeCell ref="V711:V712"/>
    <mergeCell ref="P194:P203"/>
    <mergeCell ref="Q194:R203"/>
    <mergeCell ref="S194:S203"/>
    <mergeCell ref="T194:T203"/>
    <mergeCell ref="U194:U203"/>
    <mergeCell ref="V194:V203"/>
    <mergeCell ref="Q286:R286"/>
    <mergeCell ref="Q293:R293"/>
    <mergeCell ref="Q296:R296"/>
    <mergeCell ref="Q252:Q253"/>
    <mergeCell ref="U392:U393"/>
    <mergeCell ref="V252:V253"/>
    <mergeCell ref="U252:U253"/>
    <mergeCell ref="T252:T253"/>
    <mergeCell ref="S252:S253"/>
    <mergeCell ref="R252:R253"/>
    <mergeCell ref="Q363:Q364"/>
    <mergeCell ref="S392:S393"/>
    <mergeCell ref="V473:V474"/>
    <mergeCell ref="U473:U474"/>
    <mergeCell ref="V430:V431"/>
    <mergeCell ref="N532:N533"/>
    <mergeCell ref="O532:O533"/>
    <mergeCell ref="P532:P533"/>
    <mergeCell ref="Q532:Q533"/>
    <mergeCell ref="R532:R533"/>
    <mergeCell ref="S532:S533"/>
    <mergeCell ref="T532:T533"/>
    <mergeCell ref="U532:U533"/>
    <mergeCell ref="V532:V533"/>
  </mergeCells>
  <phoneticPr fontId="14" type="noConversion"/>
  <pageMargins left="0.7" right="0.7" top="0.75" bottom="0.75" header="0.3" footer="0.3"/>
  <pageSetup paperSize="9" orientation="portrait" verticalDpi="203" r:id="rId1"/>
  <ignoredErrors>
    <ignoredError sqref="I5:I8 I9:K11 J10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N14"/>
  <sheetViews>
    <sheetView workbookViewId="0">
      <selection activeCell="L17" sqref="L17"/>
    </sheetView>
  </sheetViews>
  <sheetFormatPr defaultRowHeight="15" x14ac:dyDescent="0.25"/>
  <sheetData>
    <row r="14" spans="14:14" x14ac:dyDescent="0.25">
      <c r="N14" t="s">
        <v>4671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cb0a35-aa5f-4ad6-982c-634e49b55fb3" xsi:nil="true"/>
    <lcf76f155ced4ddcb4097134ff3c332f xmlns="78b386da-4463-4ff1-8b91-da0cf0ebc13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F09CE1CEE3B4D8340F33F0EF93630" ma:contentTypeVersion="11" ma:contentTypeDescription="Stvaranje novog dokumenta." ma:contentTypeScope="" ma:versionID="d2b49483a4de43722455d94435ee9b3d">
  <xsd:schema xmlns:xsd="http://www.w3.org/2001/XMLSchema" xmlns:xs="http://www.w3.org/2001/XMLSchema" xmlns:p="http://schemas.microsoft.com/office/2006/metadata/properties" xmlns:ns2="78b386da-4463-4ff1-8b91-da0cf0ebc13a" xmlns:ns3="d3cb0a35-aa5f-4ad6-982c-634e49b55fb3" targetNamespace="http://schemas.microsoft.com/office/2006/metadata/properties" ma:root="true" ma:fieldsID="4bbdf1a5db89f494d8fa9b50cbfe6060" ns2:_="" ns3:_="">
    <xsd:import namespace="78b386da-4463-4ff1-8b91-da0cf0ebc13a"/>
    <xsd:import namespace="d3cb0a35-aa5f-4ad6-982c-634e49b55f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386da-4463-4ff1-8b91-da0cf0ebc1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Oznake slika" ma:readOnly="false" ma:fieldId="{5cf76f15-5ced-4ddc-b409-7134ff3c332f}" ma:taxonomyMulti="true" ma:sspId="28a92947-1068-4795-851b-fecff15ddf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b0a35-aa5f-4ad6-982c-634e49b55fb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8c4ae0b-7d68-4d19-b2be-5c03bf47fc65}" ma:internalName="TaxCatchAll" ma:showField="CatchAllData" ma:web="d3cb0a35-aa5f-4ad6-982c-634e49b55f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E7C470-EF62-4561-A9BC-88C74F219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6688D2-E601-4689-89E8-47573EA44E89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78b386da-4463-4ff1-8b91-da0cf0ebc13a"/>
    <ds:schemaRef ds:uri="http://schemas.openxmlformats.org/package/2006/metadata/core-properties"/>
    <ds:schemaRef ds:uri="d3cb0a35-aa5f-4ad6-982c-634e49b55fb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0E6BFE5-EA17-4673-BF2F-00A6B89D1D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b386da-4463-4ff1-8b91-da0cf0ebc13a"/>
    <ds:schemaRef ds:uri="d3cb0a35-aa5f-4ad6-982c-634e49b55f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Šebalj</dc:creator>
  <cp:keywords/>
  <dc:description/>
  <cp:lastModifiedBy>Valentina Šebalj</cp:lastModifiedBy>
  <cp:revision/>
  <dcterms:created xsi:type="dcterms:W3CDTF">2018-02-26T09:01:35Z</dcterms:created>
  <dcterms:modified xsi:type="dcterms:W3CDTF">2026-02-24T13:35:22Z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0x01010014BF09CE1CEE3B4D8340F33F0EF93630</vt:lpwstr>
  </property>
  <property fmtid="{D5CDD505-2E9C-101B-9397-08002B2CF9AE}" pid="3" name="MediaServiceImageTags">
    <vt:lpwstr/>
  </property>
</Properties>
</file>